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90" windowWidth="17010" windowHeight="11610" activeTab="0"/>
  </bookViews>
  <sheets>
    <sheet name="1983-2018" sheetId="1" r:id="rId1"/>
    <sheet name="通過のみ観測2018" sheetId="2" r:id="rId2"/>
    <sheet name="通過のみ観測2017-2004" sheetId="3" r:id="rId3"/>
    <sheet name="その他の観測" sheetId="4" r:id="rId4"/>
    <sheet name="参考・彗星による食観測" sheetId="5" r:id="rId5"/>
  </sheets>
  <definedNames>
    <definedName name="_xlnm.Print_Area" localSheetId="0">'1983-2018'!$A$1:$Q$334</definedName>
    <definedName name="_xlnm.Print_Area" localSheetId="4">'参考・彗星による食観測'!$B$1:$H$17</definedName>
    <definedName name="_xlnm.Print_Area" localSheetId="2">'通過のみ観測2017-2004'!$B$70:$G$844</definedName>
    <definedName name="_xlnm.Print_Area" localSheetId="1">'通過のみ観測2018'!$A$1:$G$24</definedName>
    <definedName name="_xlnm.Print_Titles" localSheetId="0">'1983-2018'!$1:$7</definedName>
    <definedName name="_xlnm.Print_Titles" localSheetId="1">'通過のみ観測2018'!$1:$5</definedName>
  </definedNames>
  <calcPr fullCalcOnLoad="1"/>
</workbook>
</file>

<file path=xl/comments1.xml><?xml version="1.0" encoding="utf-8"?>
<comments xmlns="http://schemas.openxmlformats.org/spreadsheetml/2006/main">
  <authors>
    <author>Watanabe</author>
  </authors>
  <commentList>
    <comment ref="P315" authorId="0">
      <text>
        <r>
          <rPr>
            <sz val="10"/>
            <rFont val="ＭＳ Ｐゴシック"/>
            <family val="3"/>
          </rPr>
          <t>太陽系外縁天体</t>
        </r>
        <r>
          <rPr>
            <sz val="10"/>
            <rFont val="Arial"/>
            <family val="2"/>
          </rPr>
          <t>(TNO)</t>
        </r>
      </text>
    </comment>
    <comment ref="Q323" authorId="0">
      <text>
        <r>
          <rPr>
            <sz val="10"/>
            <rFont val="ＭＳ Ｐゴシック"/>
            <family val="3"/>
          </rPr>
          <t>太陽系外縁天体</t>
        </r>
        <r>
          <rPr>
            <sz val="10"/>
            <rFont val="Arial"/>
            <family val="2"/>
          </rPr>
          <t>(TNO)</t>
        </r>
      </text>
    </comment>
    <comment ref="P318" authorId="0">
      <text>
        <r>
          <rPr>
            <sz val="10"/>
            <rFont val="ＭＳ Ｐゴシック"/>
            <family val="3"/>
          </rPr>
          <t>太陽系外縁天体</t>
        </r>
        <r>
          <rPr>
            <sz val="10"/>
            <rFont val="Arial"/>
            <family val="2"/>
          </rPr>
          <t>(TNO)</t>
        </r>
      </text>
    </comment>
    <comment ref="B322" authorId="0">
      <text>
        <r>
          <rPr>
            <sz val="11"/>
            <rFont val="ＭＳ 明朝"/>
            <family val="1"/>
          </rPr>
          <t>初めて観測された衛星(2017年)</t>
        </r>
      </text>
    </comment>
    <comment ref="D317" authorId="0">
      <text>
        <r>
          <rPr>
            <b/>
            <sz val="10"/>
            <rFont val="ＭＳ Ｐゴシック"/>
            <family val="3"/>
          </rPr>
          <t>新着 !</t>
        </r>
      </text>
    </comment>
    <comment ref="B317" authorId="0">
      <text>
        <r>
          <rPr>
            <sz val="11"/>
            <rFont val="ＭＳ 明朝"/>
            <family val="1"/>
          </rPr>
          <t>初めて観測されたTNO天体(2017年)</t>
        </r>
      </text>
    </comment>
    <comment ref="P317" authorId="0">
      <text>
        <r>
          <rPr>
            <sz val="10"/>
            <rFont val="ＭＳ Ｐゴシック"/>
            <family val="3"/>
          </rPr>
          <t>太陽系外縁天体</t>
        </r>
        <r>
          <rPr>
            <sz val="10"/>
            <rFont val="Arial"/>
            <family val="2"/>
          </rPr>
          <t>(TNO)</t>
        </r>
      </text>
    </comment>
    <comment ref="D314" authorId="0">
      <text>
        <r>
          <rPr>
            <b/>
            <sz val="10"/>
            <rFont val="ＭＳ Ｐゴシック"/>
            <family val="3"/>
          </rPr>
          <t>新着 !</t>
        </r>
      </text>
    </comment>
    <comment ref="B314" authorId="0">
      <text>
        <r>
          <rPr>
            <sz val="11"/>
            <rFont val="ＭＳ 明朝"/>
            <family val="1"/>
          </rPr>
          <t>初めて観測された小惑星(2018年)</t>
        </r>
      </text>
    </comment>
    <comment ref="F200" authorId="0">
      <text>
        <r>
          <rPr>
            <b/>
            <sz val="10"/>
            <rFont val="ＭＳ Ｐゴシック"/>
            <family val="3"/>
          </rPr>
          <t>新着 !</t>
        </r>
      </text>
    </comment>
    <comment ref="D301" authorId="0">
      <text>
        <r>
          <rPr>
            <b/>
            <sz val="10"/>
            <rFont val="ＭＳ Ｐゴシック"/>
            <family val="3"/>
          </rPr>
          <t>新着 !</t>
        </r>
      </text>
    </comment>
  </commentList>
</comments>
</file>

<file path=xl/sharedStrings.xml><?xml version="1.0" encoding="utf-8"?>
<sst xmlns="http://schemas.openxmlformats.org/spreadsheetml/2006/main" count="2523" uniqueCount="2042">
  <si>
    <t>Pallas</t>
  </si>
  <si>
    <t>Iris</t>
  </si>
  <si>
    <t>Parthenope</t>
  </si>
  <si>
    <t>Eunomia</t>
  </si>
  <si>
    <t>Phocaea</t>
  </si>
  <si>
    <t>Daphne</t>
  </si>
  <si>
    <t>Nemausa</t>
  </si>
  <si>
    <t>Concordia</t>
  </si>
  <si>
    <t>Cybele</t>
  </si>
  <si>
    <t>Asia</t>
  </si>
  <si>
    <t>Feronia</t>
  </si>
  <si>
    <t>Freia</t>
  </si>
  <si>
    <t>Io</t>
  </si>
  <si>
    <t>Thisbe</t>
  </si>
  <si>
    <t>Julia</t>
  </si>
  <si>
    <t>Aurora</t>
  </si>
  <si>
    <t>Johanna</t>
  </si>
  <si>
    <t>Hertha</t>
  </si>
  <si>
    <t>Siwa</t>
  </si>
  <si>
    <t>Lucina</t>
  </si>
  <si>
    <t>Hilda</t>
  </si>
  <si>
    <t>Scylla</t>
  </si>
  <si>
    <t>Xanthippe</t>
  </si>
  <si>
    <t>Aemilia</t>
  </si>
  <si>
    <t>Eva</t>
  </si>
  <si>
    <t>Ophelia</t>
  </si>
  <si>
    <t>Phaedra</t>
  </si>
  <si>
    <t>Eunike</t>
  </si>
  <si>
    <t>Kolga</t>
  </si>
  <si>
    <t>Nausikaa</t>
  </si>
  <si>
    <t>Kleopatra</t>
  </si>
  <si>
    <t>Henrietta</t>
  </si>
  <si>
    <t>Barbara</t>
  </si>
  <si>
    <t>Honoria</t>
  </si>
  <si>
    <t>Vera</t>
  </si>
  <si>
    <t>Mathilde</t>
  </si>
  <si>
    <t>Anahita</t>
  </si>
  <si>
    <t>Olga</t>
  </si>
  <si>
    <t>Bamberga</t>
  </si>
  <si>
    <t>Liguria</t>
  </si>
  <si>
    <t>Campania</t>
  </si>
  <si>
    <t>Wilhelmina</t>
  </si>
  <si>
    <t>Thia</t>
  </si>
  <si>
    <t>Tokio</t>
  </si>
  <si>
    <t>Fidelio</t>
  </si>
  <si>
    <t>Praxedis</t>
  </si>
  <si>
    <t>Nanon</t>
  </si>
  <si>
    <t>Klotilde</t>
  </si>
  <si>
    <t>Nerthus</t>
  </si>
  <si>
    <t>Gunlod</t>
  </si>
  <si>
    <t>Gerlinde</t>
  </si>
  <si>
    <t>Interamnia</t>
  </si>
  <si>
    <t>Boliviana</t>
  </si>
  <si>
    <t>Metcalfia</t>
  </si>
  <si>
    <t>Naema</t>
  </si>
  <si>
    <t>Backlunda</t>
  </si>
  <si>
    <t>Seeligeria</t>
  </si>
  <si>
    <t>Alphonsina</t>
  </si>
  <si>
    <t>Benjamina</t>
  </si>
  <si>
    <t>Feodosia</t>
  </si>
  <si>
    <t>Eliane</t>
  </si>
  <si>
    <t>Thule</t>
  </si>
  <si>
    <t>Benda</t>
  </si>
  <si>
    <t>Hyperborea</t>
  </si>
  <si>
    <t>Hanskya</t>
  </si>
  <si>
    <t>Oda</t>
  </si>
  <si>
    <t>Chaldaea</t>
  </si>
  <si>
    <t>Mandeville</t>
  </si>
  <si>
    <t>Leona</t>
  </si>
  <si>
    <t>Imprinetta</t>
  </si>
  <si>
    <t>Stereoskopia</t>
  </si>
  <si>
    <t>Toni</t>
  </si>
  <si>
    <t>Simeisa</t>
  </si>
  <si>
    <t>Ada</t>
  </si>
  <si>
    <t>Gunua</t>
  </si>
  <si>
    <t>Merapi</t>
  </si>
  <si>
    <t>Nina</t>
  </si>
  <si>
    <t>Hecuba</t>
  </si>
  <si>
    <t>Cheruskia</t>
  </si>
  <si>
    <t>Urania</t>
  </si>
  <si>
    <t>Fringilla</t>
  </si>
  <si>
    <t>Ani</t>
  </si>
  <si>
    <t>Charybdis</t>
  </si>
  <si>
    <t>Luthera</t>
  </si>
  <si>
    <t>Adelheid</t>
  </si>
  <si>
    <t>Vassar</t>
  </si>
  <si>
    <t>Sapientia</t>
  </si>
  <si>
    <t>Felicitas</t>
  </si>
  <si>
    <t>Shaposhnikov</t>
  </si>
  <si>
    <t>Ausonia</t>
  </si>
  <si>
    <t>Adria</t>
  </si>
  <si>
    <t>Herculina</t>
  </si>
  <si>
    <t>Lorraine</t>
  </si>
  <si>
    <t>Adriana</t>
  </si>
  <si>
    <t>Mabella</t>
  </si>
  <si>
    <t>Myrrha</t>
  </si>
  <si>
    <t>Dione</t>
  </si>
  <si>
    <t>Penelope</t>
  </si>
  <si>
    <t>Padua</t>
  </si>
  <si>
    <t>Notburga</t>
  </si>
  <si>
    <t>Atalante</t>
  </si>
  <si>
    <t>更新年月日</t>
  </si>
  <si>
    <t>初めての観測</t>
  </si>
  <si>
    <t>合計</t>
  </si>
  <si>
    <t>英語表記</t>
  </si>
  <si>
    <t>日本語表記</t>
  </si>
  <si>
    <t>小惑星
番号</t>
  </si>
  <si>
    <t>イリス</t>
  </si>
  <si>
    <t>フローラ</t>
  </si>
  <si>
    <t>パルテノーペ</t>
  </si>
  <si>
    <t>イレーネ</t>
  </si>
  <si>
    <t>エウノミア</t>
  </si>
  <si>
    <t>マッサリア</t>
  </si>
  <si>
    <t>カリオペ</t>
  </si>
  <si>
    <t>フォカエア</t>
  </si>
  <si>
    <t>ベロナ</t>
  </si>
  <si>
    <t>ウラニア</t>
  </si>
  <si>
    <t>アタランテ</t>
  </si>
  <si>
    <t>レダ</t>
  </si>
  <si>
    <t>ダフネ</t>
  </si>
  <si>
    <t>ネマウサ</t>
  </si>
  <si>
    <t>エウロパ</t>
  </si>
  <si>
    <t>コンコルディア</t>
  </si>
  <si>
    <t>エルピス</t>
  </si>
  <si>
    <t>ダナエ</t>
  </si>
  <si>
    <t>エラト</t>
  </si>
  <si>
    <t>アウソニア</t>
  </si>
  <si>
    <t>キベレ</t>
  </si>
  <si>
    <t>アジア</t>
  </si>
  <si>
    <t>ニオベ</t>
  </si>
  <si>
    <t>フェロニア</t>
  </si>
  <si>
    <t>クリティア</t>
  </si>
  <si>
    <t>ガラテア</t>
  </si>
  <si>
    <t>フレイア</t>
  </si>
  <si>
    <t>イオ</t>
  </si>
  <si>
    <t>セメレ</t>
  </si>
  <si>
    <t>シスビー</t>
  </si>
  <si>
    <t>ジュリア</t>
  </si>
  <si>
    <t>アンティオペ</t>
  </si>
  <si>
    <t>ウンディナ</t>
  </si>
  <si>
    <t>ミネルバ</t>
  </si>
  <si>
    <t>オーロラ</t>
  </si>
  <si>
    <t>アエグレ</t>
  </si>
  <si>
    <t>クロト</t>
  </si>
  <si>
    <t>アルテミス</t>
  </si>
  <si>
    <t>ディオネ</t>
  </si>
  <si>
    <t>ヘクバ</t>
  </si>
  <si>
    <t>フェリキタス</t>
  </si>
  <si>
    <t>ロミア</t>
  </si>
  <si>
    <t>ジョアンナ</t>
  </si>
  <si>
    <t>アエトラ</t>
  </si>
  <si>
    <t>キレネ</t>
  </si>
  <si>
    <t>ヘルタ</t>
  </si>
  <si>
    <t>シワ</t>
  </si>
  <si>
    <t>ルーメン</t>
  </si>
  <si>
    <t>アドリア</t>
  </si>
  <si>
    <t>アデオナ</t>
  </si>
  <si>
    <t>ルキナ</t>
  </si>
  <si>
    <t>アタラ</t>
  </si>
  <si>
    <t>ヒルダ</t>
  </si>
  <si>
    <t>スキラ</t>
  </si>
  <si>
    <t>コロニス</t>
  </si>
  <si>
    <t>アエミリア</t>
  </si>
  <si>
    <t>エバ</t>
  </si>
  <si>
    <t>ウルダ</t>
  </si>
  <si>
    <t>オフィーリア</t>
  </si>
  <si>
    <t>ファエドラ</t>
  </si>
  <si>
    <t>エウニケ</t>
  </si>
  <si>
    <t>コルガ</t>
  </si>
  <si>
    <t>ナウシカ</t>
  </si>
  <si>
    <t>プロクネ</t>
  </si>
  <si>
    <t>ペネローペ</t>
  </si>
  <si>
    <t>カリスト</t>
  </si>
  <si>
    <t>メデア</t>
  </si>
  <si>
    <t>アスケラ</t>
  </si>
  <si>
    <t>クレオパトラ</t>
  </si>
  <si>
    <t>アンリエッタ</t>
  </si>
  <si>
    <t>バーバラ</t>
  </si>
  <si>
    <t>ホノリア</t>
  </si>
  <si>
    <t>ヒパティア</t>
  </si>
  <si>
    <t>イルゼ</t>
  </si>
  <si>
    <t>マティルド</t>
  </si>
  <si>
    <t>アリーネ</t>
  </si>
  <si>
    <t>アドレア</t>
  </si>
  <si>
    <t>アナヒタ</t>
  </si>
  <si>
    <t>アトロポス</t>
  </si>
  <si>
    <t>アーデルハイト</t>
  </si>
  <si>
    <t>チューレ</t>
  </si>
  <si>
    <t>オルガ</t>
  </si>
  <si>
    <t>ウニタス</t>
  </si>
  <si>
    <t>ピエレッタ</t>
  </si>
  <si>
    <t>カルダエア</t>
  </si>
  <si>
    <t>レオナ</t>
  </si>
  <si>
    <t>バンベルガ</t>
  </si>
  <si>
    <t>タマラ</t>
  </si>
  <si>
    <t>シカゴ</t>
  </si>
  <si>
    <t>リグリア</t>
  </si>
  <si>
    <t>パドア</t>
  </si>
  <si>
    <t>ブルグンディア</t>
  </si>
  <si>
    <t>ウルスラ</t>
  </si>
  <si>
    <t>フィドキア</t>
  </si>
  <si>
    <t>ミルラ</t>
  </si>
  <si>
    <t>カリブディス</t>
  </si>
  <si>
    <t>ウィルヘルミナ</t>
  </si>
  <si>
    <t>ティア</t>
  </si>
  <si>
    <t>エリザベタ</t>
  </si>
  <si>
    <t>リリオペ</t>
  </si>
  <si>
    <t>ベルトルダ</t>
  </si>
  <si>
    <t>バティルド</t>
  </si>
  <si>
    <t>メガイラ</t>
  </si>
  <si>
    <t>オクロ</t>
  </si>
  <si>
    <t>ピッツバージア</t>
  </si>
  <si>
    <t>ゲヌア</t>
  </si>
  <si>
    <t>イオランダ</t>
  </si>
  <si>
    <t>メイベラ</t>
  </si>
  <si>
    <t>イーディス</t>
  </si>
  <si>
    <t>ブリクシア</t>
  </si>
  <si>
    <t>エイダ</t>
  </si>
  <si>
    <t>フィデリオ</t>
  </si>
  <si>
    <t>イエナ</t>
  </si>
  <si>
    <t>エルクリーナ</t>
  </si>
  <si>
    <t>メラピ</t>
  </si>
  <si>
    <t>プラクサディス</t>
  </si>
  <si>
    <t>ペラガ</t>
  </si>
  <si>
    <t>ナノン</t>
  </si>
  <si>
    <t>ステレオスコピア</t>
  </si>
  <si>
    <t>ヒェルスキア</t>
  </si>
  <si>
    <t>オリンピア</t>
  </si>
  <si>
    <t>クロティルデ</t>
  </si>
  <si>
    <t>ネルトゥス</t>
  </si>
  <si>
    <t>イェニー</t>
  </si>
  <si>
    <t>ノートブルガ</t>
  </si>
  <si>
    <t>ラトナ</t>
  </si>
  <si>
    <t>ゲルリンデ</t>
  </si>
  <si>
    <t>ルドミラ</t>
  </si>
  <si>
    <t>インテラムニア</t>
  </si>
  <si>
    <t>フリンギラ</t>
  </si>
  <si>
    <t>ボリビアナ</t>
  </si>
  <si>
    <t>チラキ</t>
  </si>
  <si>
    <t>モキア</t>
  </si>
  <si>
    <t>ベンダ</t>
  </si>
  <si>
    <t>アラガスタ</t>
  </si>
  <si>
    <t>マンデビル</t>
  </si>
  <si>
    <t>シメイサ</t>
  </si>
  <si>
    <t>イルミントラウト</t>
  </si>
  <si>
    <t>ベルベリキア</t>
  </si>
  <si>
    <t>ニナ</t>
  </si>
  <si>
    <t>ホーヘンシュタイナ</t>
  </si>
  <si>
    <t>アニー</t>
  </si>
  <si>
    <t>メトカルフィア</t>
  </si>
  <si>
    <t>ホルムティア</t>
  </si>
  <si>
    <t>タウリス</t>
  </si>
  <si>
    <t>バーナミア</t>
  </si>
  <si>
    <t>レオンティナ</t>
  </si>
  <si>
    <t>ナエマ</t>
  </si>
  <si>
    <t>ブラディレナ</t>
  </si>
  <si>
    <t>バックルンダ</t>
  </si>
  <si>
    <t>ロトラウト</t>
  </si>
  <si>
    <t>ゼーリゲリア</t>
  </si>
  <si>
    <t>ヘリオ</t>
  </si>
  <si>
    <t>ウラ</t>
  </si>
  <si>
    <t>パリザナ</t>
  </si>
  <si>
    <t>ヨビタ</t>
  </si>
  <si>
    <t>トーニ</t>
  </si>
  <si>
    <t>アルフォンシーナ</t>
  </si>
  <si>
    <t>アラリア</t>
  </si>
  <si>
    <t>ベンジャミア</t>
  </si>
  <si>
    <t>フェオドシア</t>
  </si>
  <si>
    <t>ルーバ</t>
  </si>
  <si>
    <t>フレダ</t>
  </si>
  <si>
    <t>ハコネ</t>
  </si>
  <si>
    <t>リクトリア</t>
  </si>
  <si>
    <t>ロレーヌ</t>
  </si>
  <si>
    <t>ガンスカヤ</t>
  </si>
  <si>
    <t>オーダ</t>
  </si>
  <si>
    <t>アラビア</t>
  </si>
  <si>
    <t>インプリネッタ</t>
  </si>
  <si>
    <t>ブレソール</t>
  </si>
  <si>
    <t>ラトビア</t>
  </si>
  <si>
    <t>ルーテラ</t>
  </si>
  <si>
    <t>アローザ</t>
  </si>
  <si>
    <t>ヒペルボレア</t>
  </si>
  <si>
    <t>バッサー</t>
  </si>
  <si>
    <t>クニエルチェ</t>
  </si>
  <si>
    <t>ユニオン</t>
  </si>
  <si>
    <t>ITA</t>
  </si>
  <si>
    <t>ディフォブス</t>
  </si>
  <si>
    <t>シャポシュニコフ</t>
  </si>
  <si>
    <t>ホップマン</t>
  </si>
  <si>
    <t>ラデック</t>
  </si>
  <si>
    <t>サンテグジュペリ</t>
  </si>
  <si>
    <t>ガリバルディ</t>
  </si>
  <si>
    <t>テティス</t>
  </si>
  <si>
    <t>回数と場所計</t>
  </si>
  <si>
    <t>観　測　結　果　概　要</t>
  </si>
  <si>
    <t>パラス</t>
  </si>
  <si>
    <t>アレトゥーサ</t>
  </si>
  <si>
    <t>Arethusa</t>
  </si>
  <si>
    <t>Egeria</t>
  </si>
  <si>
    <t>エゲリア</t>
  </si>
  <si>
    <t>ラエティティア</t>
  </si>
  <si>
    <t>Laetitia</t>
  </si>
  <si>
    <t>Galilea</t>
  </si>
  <si>
    <t>ガリレア</t>
  </si>
  <si>
    <t>減光が観測された（成功）
回数と観測場所数の各合計</t>
  </si>
  <si>
    <t>Camilla</t>
  </si>
  <si>
    <t>カミラ</t>
  </si>
  <si>
    <t>ウージェニア</t>
  </si>
  <si>
    <t>イノ</t>
  </si>
  <si>
    <r>
      <rPr>
        <sz val="11"/>
        <color indexed="8"/>
        <rFont val="ＭＳ Ｐゴシック"/>
        <family val="3"/>
      </rPr>
      <t>更新日</t>
    </r>
  </si>
  <si>
    <r>
      <rPr>
        <sz val="10"/>
        <color indexed="8"/>
        <rFont val="ＭＳ Ｐゴシック"/>
        <family val="3"/>
      </rPr>
      <t>敬称略</t>
    </r>
  </si>
  <si>
    <r>
      <t>*</t>
    </r>
    <r>
      <rPr>
        <sz val="11"/>
        <rFont val="ＭＳ Ｐゴシック"/>
        <family val="3"/>
      </rPr>
      <t>不確実又は通過</t>
    </r>
    <r>
      <rPr>
        <sz val="11"/>
        <rFont val="Arial"/>
        <family val="2"/>
      </rPr>
      <t xml:space="preserve">
  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
</t>
    </r>
    <r>
      <rPr>
        <sz val="11"/>
        <rFont val="ＭＳ Ｐゴシック"/>
        <family val="3"/>
      </rPr>
      <t>通過</t>
    </r>
    <r>
      <rPr>
        <sz val="11"/>
        <rFont val="Arial"/>
        <family val="2"/>
      </rPr>
      <t xml:space="preserve">
  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</si>
  <si>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</si>
  <si>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井狩康一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赤澤秀彦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石田正行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</si>
  <si>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r>
      <rPr>
        <sz val="11"/>
        <rFont val="ＭＳ Ｐゴシック"/>
        <family val="3"/>
      </rPr>
      <t>野田司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岩手県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</si>
  <si>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大場富士夫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</si>
  <si>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)),</t>
    </r>
    <r>
      <rPr>
        <sz val="11"/>
        <color indexed="8"/>
        <rFont val="ＭＳ Ｐゴシック"/>
        <family val="3"/>
      </rPr>
      <t>中島洋一郎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川脇修三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京都府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</si>
  <si>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</si>
  <si>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相川礼仁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浅井晃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井狩康一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</si>
  <si>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富樫啓</t>
    </r>
    <r>
      <rPr>
        <sz val="11"/>
        <color indexed="8"/>
        <rFont val="Arial"/>
        <family val="2"/>
      </rPr>
      <t xml:space="preserve"> (</t>
    </r>
    <r>
      <rPr>
        <sz val="11"/>
        <color indexed="8"/>
        <rFont val="ＭＳ Ｐゴシック"/>
        <family val="3"/>
      </rPr>
      <t>山形県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</si>
  <si>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吉田秀敏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北海道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</si>
  <si>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渡部のぞみ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渡部ひかる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</si>
  <si>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渡部のぞみ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</si>
  <si>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ハートピア安八高校生観測チーム</t>
    </r>
    <r>
      <rPr>
        <sz val="11"/>
        <color indexed="8"/>
        <rFont val="Arial"/>
        <family val="2"/>
      </rPr>
      <t>[AstroHA Group]
&lt;</t>
    </r>
    <r>
      <rPr>
        <sz val="11"/>
        <color indexed="8"/>
        <rFont val="ＭＳ Ｐゴシック"/>
        <family val="3"/>
      </rPr>
      <t>船越浩海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松本正樹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佐竹弘行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大橋諒平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青山拓雲</t>
    </r>
    <r>
      <rPr>
        <sz val="11"/>
        <color indexed="8"/>
        <rFont val="Arial"/>
        <family val="2"/>
      </rPr>
      <t xml:space="preserve">,
</t>
    </r>
    <r>
      <rPr>
        <sz val="11"/>
        <color indexed="8"/>
        <rFont val="ＭＳ Ｐゴシック"/>
        <family val="3"/>
      </rPr>
      <t>赤地優樹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栗田詢也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近藤伸哉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島抜悠大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宮川銀次郎</t>
    </r>
    <r>
      <rPr>
        <sz val="11"/>
        <color indexed="8"/>
        <rFont val="Arial"/>
        <family val="2"/>
      </rPr>
      <t xml:space="preserve">,
</t>
    </r>
    <r>
      <rPr>
        <sz val="11"/>
        <color indexed="8"/>
        <rFont val="ＭＳ Ｐゴシック"/>
        <family val="3"/>
      </rPr>
      <t>米山祐樹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渡邊航平</t>
    </r>
    <r>
      <rPr>
        <sz val="11"/>
        <color indexed="8"/>
        <rFont val="Arial"/>
        <family val="2"/>
      </rPr>
      <t>&gt;(</t>
    </r>
    <r>
      <rPr>
        <sz val="11"/>
        <color indexed="8"/>
        <rFont val="ＭＳ Ｐゴシック"/>
        <family val="3"/>
      </rPr>
      <t>岐阜県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高村裕三朗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</si>
  <si>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t>井田三良</t>
  </si>
  <si>
    <r>
      <t>2011</t>
    </r>
    <r>
      <rPr>
        <b/>
        <sz val="12"/>
        <color indexed="8"/>
        <rFont val="ＭＳ Ｐゴシック"/>
        <family val="3"/>
      </rPr>
      <t>年計</t>
    </r>
  </si>
  <si>
    <r>
      <t>2011</t>
    </r>
    <r>
      <rPr>
        <b/>
        <u val="double"/>
        <sz val="18"/>
        <rFont val="ＭＳ Ｐゴシック"/>
        <family val="3"/>
      </rPr>
      <t>年　通過（減光なし）のみの観測</t>
    </r>
    <r>
      <rPr>
        <b/>
        <u val="double"/>
        <sz val="18"/>
        <color indexed="9"/>
        <rFont val="Arial"/>
        <family val="2"/>
      </rPr>
      <t xml:space="preserve"> </t>
    </r>
    <r>
      <rPr>
        <b/>
        <u val="double"/>
        <sz val="18"/>
        <rFont val="Arial"/>
        <family val="2"/>
      </rPr>
      <t xml:space="preserve">   </t>
    </r>
  </si>
  <si>
    <t>サラブハイ</t>
  </si>
  <si>
    <r>
      <rPr>
        <sz val="11"/>
        <color indexed="8"/>
        <rFont val="HG丸ｺﾞｼｯｸM-PRO"/>
        <family val="3"/>
      </rPr>
      <t>ヌワ</t>
    </r>
  </si>
  <si>
    <r>
      <rPr>
        <sz val="11"/>
        <color indexed="8"/>
        <rFont val="HG丸ｺﾞｼｯｸM-PRO"/>
        <family val="3"/>
      </rPr>
      <t>アクィタニア</t>
    </r>
  </si>
  <si>
    <r>
      <rPr>
        <sz val="11"/>
        <color indexed="8"/>
        <rFont val="HG丸ｺﾞｼｯｸM-PRO"/>
        <family val="3"/>
      </rPr>
      <t>ジョエラ</t>
    </r>
  </si>
  <si>
    <t>ローレライ</t>
  </si>
  <si>
    <t>ハインライン</t>
  </si>
  <si>
    <r>
      <rPr>
        <sz val="11"/>
        <color indexed="8"/>
        <rFont val="HG丸ｺﾞｼｯｸM-PRO"/>
        <family val="3"/>
      </rPr>
      <t>マリティマ</t>
    </r>
  </si>
  <si>
    <r>
      <rPr>
        <sz val="11"/>
        <color indexed="8"/>
        <rFont val="HG丸ｺﾞｼｯｸM-PRO"/>
        <family val="3"/>
      </rPr>
      <t>ブリタストラ</t>
    </r>
  </si>
  <si>
    <t>リフィルティム</t>
  </si>
  <si>
    <t>フラバル</t>
  </si>
  <si>
    <t>ヘレナ</t>
  </si>
  <si>
    <t>ジーゲナ</t>
  </si>
  <si>
    <r>
      <rPr>
        <sz val="11"/>
        <color indexed="8"/>
        <rFont val="HG丸ｺﾞｼｯｸM-PRO"/>
        <family val="3"/>
      </rPr>
      <t>ベックマン</t>
    </r>
  </si>
  <si>
    <r>
      <rPr>
        <sz val="11"/>
        <color indexed="8"/>
        <rFont val="HG丸ｺﾞｼｯｸM-PRO"/>
        <family val="3"/>
      </rPr>
      <t>シューラ</t>
    </r>
  </si>
  <si>
    <r>
      <rPr>
        <sz val="11"/>
        <color indexed="8"/>
        <rFont val="HG丸ｺﾞｼｯｸM-PRO"/>
        <family val="3"/>
      </rPr>
      <t>ボヤルチュク</t>
    </r>
  </si>
  <si>
    <r>
      <rPr>
        <sz val="11"/>
        <color indexed="8"/>
        <rFont val="HG丸ｺﾞｼｯｸM-PRO"/>
        <family val="3"/>
      </rPr>
      <t>フェリシア</t>
    </r>
  </si>
  <si>
    <r>
      <rPr>
        <sz val="11"/>
        <color indexed="8"/>
        <rFont val="HG丸ｺﾞｼｯｸM-PRO"/>
        <family val="3"/>
      </rPr>
      <t>みずほ</t>
    </r>
  </si>
  <si>
    <t>ギスモンダ</t>
  </si>
  <si>
    <t>ゲルマニア</t>
  </si>
  <si>
    <r>
      <rPr>
        <sz val="11"/>
        <color indexed="8"/>
        <rFont val="HG丸ｺﾞｼｯｸM-PRO"/>
        <family val="3"/>
      </rPr>
      <t>パブロビア</t>
    </r>
  </si>
  <si>
    <r>
      <rPr>
        <sz val="11"/>
        <color indexed="8"/>
        <rFont val="HG丸ｺﾞｼｯｸM-PRO"/>
        <family val="3"/>
      </rPr>
      <t>ガルーダ</t>
    </r>
  </si>
  <si>
    <r>
      <rPr>
        <sz val="11"/>
        <color indexed="8"/>
        <rFont val="HG丸ｺﾞｼｯｸM-PRO"/>
        <family val="3"/>
      </rPr>
      <t>ケメロボ</t>
    </r>
  </si>
  <si>
    <t>エノモス</t>
  </si>
  <si>
    <t>ヒブリス</t>
  </si>
  <si>
    <r>
      <rPr>
        <sz val="11"/>
        <color indexed="8"/>
        <rFont val="HG丸ｺﾞｼｯｸM-PRO"/>
        <family val="3"/>
      </rPr>
      <t>バナディス</t>
    </r>
  </si>
  <si>
    <r>
      <rPr>
        <sz val="11"/>
        <color indexed="8"/>
        <rFont val="HG丸ｺﾞｼｯｸM-PRO"/>
        <family val="3"/>
      </rPr>
      <t>フイリピーナ</t>
    </r>
  </si>
  <si>
    <r>
      <rPr>
        <sz val="11"/>
        <color indexed="8"/>
        <rFont val="HG丸ｺﾞｼｯｸM-PRO"/>
        <family val="3"/>
      </rPr>
      <t>シャレーン</t>
    </r>
  </si>
  <si>
    <t>デューフェク</t>
  </si>
  <si>
    <r>
      <rPr>
        <sz val="11"/>
        <color indexed="8"/>
        <rFont val="HG丸ｺﾞｼｯｸM-PRO"/>
        <family val="3"/>
      </rPr>
      <t>ヒギエア</t>
    </r>
  </si>
  <si>
    <t>タイタニア</t>
  </si>
  <si>
    <t>クレマティス</t>
  </si>
  <si>
    <r>
      <t>2010</t>
    </r>
    <r>
      <rPr>
        <b/>
        <u val="double"/>
        <sz val="18"/>
        <color indexed="9"/>
        <rFont val="ＭＳ Ｐゴシック"/>
        <family val="3"/>
      </rPr>
      <t>年　通過（減光なし）のみの観測</t>
    </r>
    <r>
      <rPr>
        <b/>
        <u val="double"/>
        <sz val="18"/>
        <color indexed="9"/>
        <rFont val="Arial"/>
        <family val="2"/>
      </rPr>
      <t xml:space="preserve">  </t>
    </r>
    <r>
      <rPr>
        <b/>
        <u val="double"/>
        <sz val="18"/>
        <color indexed="9"/>
        <rFont val="ＭＳ Ｐゴシック"/>
        <family val="3"/>
      </rPr>
      <t>　</t>
    </r>
  </si>
  <si>
    <r>
      <rPr>
        <b/>
        <sz val="11"/>
        <rFont val="ＭＳ Ｐゴシック"/>
        <family val="3"/>
      </rPr>
      <t>観測日（世界時）</t>
    </r>
  </si>
  <si>
    <r>
      <rPr>
        <b/>
        <sz val="11"/>
        <rFont val="ＭＳ Ｐゴシック"/>
        <family val="3"/>
      </rPr>
      <t>小惑星による恒星食予報</t>
    </r>
  </si>
  <si>
    <r>
      <rPr>
        <b/>
        <sz val="11"/>
        <rFont val="ＭＳ Ｐゴシック"/>
        <family val="3"/>
      </rPr>
      <t>観　測　者　　</t>
    </r>
    <r>
      <rPr>
        <b/>
        <sz val="11"/>
        <rFont val="Arial"/>
        <family val="2"/>
      </rPr>
      <t>(</t>
    </r>
    <r>
      <rPr>
        <b/>
        <sz val="11"/>
        <rFont val="ＭＳ Ｐゴシック"/>
        <family val="3"/>
      </rPr>
      <t>　観　測　地　</t>
    </r>
    <r>
      <rPr>
        <b/>
        <sz val="11"/>
        <rFont val="Arial"/>
        <family val="2"/>
      </rPr>
      <t>)</t>
    </r>
  </si>
  <si>
    <r>
      <rPr>
        <b/>
        <sz val="11"/>
        <rFont val="ＭＳ Ｐゴシック"/>
        <family val="3"/>
      </rPr>
      <t>観測者数</t>
    </r>
  </si>
  <si>
    <r>
      <rPr>
        <b/>
        <sz val="11"/>
        <color indexed="8"/>
        <rFont val="ＭＳ Ｐゴシック"/>
        <family val="3"/>
      </rPr>
      <t>観測地数</t>
    </r>
  </si>
  <si>
    <r>
      <rPr>
        <b/>
        <sz val="11"/>
        <rFont val="ＭＳ Ｐゴシック"/>
        <family val="3"/>
      </rPr>
      <t>小惑星番号</t>
    </r>
  </si>
  <si>
    <r>
      <rPr>
        <b/>
        <sz val="11"/>
        <rFont val="ＭＳ Ｐゴシック"/>
        <family val="3"/>
      </rPr>
      <t>小惑星名</t>
    </r>
  </si>
  <si>
    <t>ギーゼラ</t>
  </si>
  <si>
    <r>
      <rPr>
        <sz val="11"/>
        <rFont val="ＭＳ Ｐゴシック"/>
        <family val="3"/>
      </rPr>
      <t>佐藤光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</t>
    </r>
  </si>
  <si>
    <t>クロアチア</t>
  </si>
  <si>
    <r>
      <rPr>
        <sz val="11"/>
        <rFont val="ＭＳ Ｐゴシック"/>
        <family val="3"/>
      </rPr>
      <t>影山和久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熊本県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岡本成二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富樫啓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山形県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横道順一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早水勉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鹿児島県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唐崎秀芳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</si>
  <si>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t>メレテ</t>
  </si>
  <si>
    <r>
      <rPr>
        <sz val="11"/>
        <rFont val="ＭＳ Ｐゴシック"/>
        <family val="3"/>
      </rPr>
      <t>影山和久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熊本県</t>
    </r>
    <r>
      <rPr>
        <sz val="11"/>
        <rFont val="Arial"/>
        <family val="2"/>
      </rPr>
      <t>)</t>
    </r>
  </si>
  <si>
    <t>ブルガーコフ</t>
  </si>
  <si>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</si>
  <si>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ネルトゥス</t>
  </si>
  <si>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相川礼仁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大場富士夫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</si>
  <si>
    <t>モンタギュー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</si>
  <si>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渡部のぞみ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渡部ひかる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富樫啓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山形県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浅井晃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</si>
  <si>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t>アドレア</t>
  </si>
  <si>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</si>
  <si>
    <t>リブッサ</t>
  </si>
  <si>
    <r>
      <rPr>
        <sz val="11"/>
        <rFont val="ＭＳ Ｐゴシック"/>
        <family val="3"/>
      </rPr>
      <t>富樫啓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山形県</t>
    </r>
    <r>
      <rPr>
        <sz val="11"/>
        <rFont val="Arial"/>
        <family val="2"/>
      </rPr>
      <t>)</t>
    </r>
  </si>
  <si>
    <t>カリプソ</t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</si>
  <si>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渡部のぞみ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渡部ひかる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</si>
  <si>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メティス</t>
  </si>
  <si>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</t>
    </r>
  </si>
  <si>
    <t>オグルビー</t>
  </si>
  <si>
    <r>
      <rPr>
        <sz val="11"/>
        <rFont val="ＭＳ Ｐゴシック"/>
        <family val="3"/>
      </rPr>
      <t>影山和久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熊本県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</si>
  <si>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ヘリオ</t>
  </si>
  <si>
    <t>アルザシア</t>
  </si>
  <si>
    <t>パティエンティア</t>
  </si>
  <si>
    <r>
      <rPr>
        <sz val="11"/>
        <rFont val="ＭＳ Ｐゴシック"/>
        <family val="3"/>
      </rPr>
      <t>影山和久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熊本県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渡部のぞみ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</si>
  <si>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五藤</t>
  </si>
  <si>
    <r>
      <rPr>
        <sz val="11"/>
        <rFont val="ＭＳ Ｐゴシック"/>
        <family val="3"/>
      </rPr>
      <t>中島洋一郎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赤澤秀彦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</t>
    </r>
  </si>
  <si>
    <t>アニーカ</t>
  </si>
  <si>
    <r>
      <rPr>
        <sz val="11"/>
        <color indexed="8"/>
        <rFont val="ＭＳ Ｐゴシック"/>
        <family val="3"/>
      </rPr>
      <t>相川礼仁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内山茂男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伊藤敏彦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大場富士夫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赤澤秀彦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  <r>
      <rPr>
        <sz val="11"/>
        <color indexed="8"/>
        <rFont val="ＭＳ Ｐゴシック"/>
        <family val="3"/>
      </rPr>
      <t>富樫啓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山形県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</t>
    </r>
  </si>
  <si>
    <t>アタランテ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</si>
  <si>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</si>
  <si>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ボンスドルフィア</t>
  </si>
  <si>
    <r>
      <rPr>
        <sz val="11"/>
        <color indexed="8"/>
        <rFont val="ＭＳ Ｐゴシック"/>
        <family val="3"/>
      </rPr>
      <t>赤澤秀彦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</t>
    </r>
  </si>
  <si>
    <t>バリンガー</t>
  </si>
  <si>
    <r>
      <rPr>
        <sz val="11"/>
        <color indexed="8"/>
        <rFont val="ＭＳ Ｐゴシック"/>
        <family val="3"/>
      </rPr>
      <t>辰巳直人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</t>
    </r>
  </si>
  <si>
    <t>エラト</t>
  </si>
  <si>
    <r>
      <rPr>
        <sz val="11"/>
        <color indexed="8"/>
        <rFont val="ＭＳ Ｐゴシック"/>
        <family val="3"/>
      </rPr>
      <t>大槻功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宮城県</t>
    </r>
    <r>
      <rPr>
        <sz val="11"/>
        <color indexed="8"/>
        <rFont val="Arial"/>
        <family val="2"/>
      </rPr>
      <t>)</t>
    </r>
  </si>
  <si>
    <t>ロミルダ</t>
  </si>
  <si>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</t>
    </r>
  </si>
  <si>
    <t>ブラティスラビア</t>
  </si>
  <si>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監物邦男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赤澤秀彦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大野智久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</si>
  <si>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t>グニー</t>
  </si>
  <si>
    <t>クラリッサ</t>
  </si>
  <si>
    <t>ローザ</t>
  </si>
  <si>
    <t>コロンビア</t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</si>
  <si>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</si>
  <si>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メドン</t>
  </si>
  <si>
    <t>オーンガク</t>
  </si>
  <si>
    <r>
      <t>Taksun Poon/Kenneith Ho Keung Hui/CK.Tsang(</t>
    </r>
    <r>
      <rPr>
        <sz val="11"/>
        <color indexed="8"/>
        <rFont val="ＭＳ Ｐゴシック"/>
        <family val="3"/>
      </rPr>
      <t>香港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中国</t>
    </r>
    <r>
      <rPr>
        <sz val="11"/>
        <color indexed="8"/>
        <rFont val="Arial"/>
        <family val="2"/>
      </rPr>
      <t>)</t>
    </r>
  </si>
  <si>
    <t>ケレス</t>
  </si>
  <si>
    <r>
      <rPr>
        <sz val="11"/>
        <color indexed="8"/>
        <rFont val="ＭＳ Ｐゴシック"/>
        <family val="3"/>
      </rPr>
      <t>相川礼仁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内山雅之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</si>
  <si>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t>ムルコス</t>
  </si>
  <si>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浅井晃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井狩康一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</t>
    </r>
  </si>
  <si>
    <t>シスビー</t>
  </si>
  <si>
    <t>ジュビジア</t>
  </si>
  <si>
    <r>
      <rPr>
        <sz val="11"/>
        <color indexed="8"/>
        <rFont val="ＭＳ Ｐゴシック"/>
        <family val="3"/>
      </rPr>
      <t>影山和久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熊本県</t>
    </r>
    <r>
      <rPr>
        <sz val="11"/>
        <color indexed="8"/>
        <rFont val="Arial"/>
        <family val="2"/>
      </rPr>
      <t>)</t>
    </r>
  </si>
  <si>
    <t>エウフォルボ</t>
  </si>
  <si>
    <t>フォルシウス</t>
  </si>
  <si>
    <t>メデア</t>
  </si>
  <si>
    <t>パレス</t>
  </si>
  <si>
    <r>
      <rPr>
        <sz val="11"/>
        <color indexed="8"/>
        <rFont val="ＭＳ Ｐゴシック"/>
        <family val="3"/>
      </rPr>
      <t>早水勉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鹿児島県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浅井晃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井狩康一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</t>
    </r>
  </si>
  <si>
    <t>キマエラ</t>
  </si>
  <si>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</t>
    </r>
  </si>
  <si>
    <t>パンドラ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</si>
  <si>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</t>
    </r>
  </si>
  <si>
    <t>ジェフ・ベル</t>
  </si>
  <si>
    <r>
      <rPr>
        <sz val="11"/>
        <color indexed="8"/>
        <rFont val="ＭＳ Ｐゴシック"/>
        <family val="3"/>
      </rPr>
      <t>相川礼仁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大場富士夫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佐藤信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笹沼範夫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中村祐二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</si>
  <si>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</si>
  <si>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r>
      <t>2010</t>
    </r>
    <r>
      <rPr>
        <b/>
        <sz val="12"/>
        <color indexed="8"/>
        <rFont val="ＭＳ Ｐゴシック"/>
        <family val="3"/>
      </rPr>
      <t>年</t>
    </r>
    <r>
      <rPr>
        <b/>
        <sz val="12"/>
        <color indexed="8"/>
        <rFont val="ＭＳ Ｐゴシック"/>
        <family val="3"/>
      </rPr>
      <t>計</t>
    </r>
  </si>
  <si>
    <r>
      <t>2009</t>
    </r>
    <r>
      <rPr>
        <b/>
        <u val="double"/>
        <sz val="18"/>
        <color indexed="9"/>
        <rFont val="ＭＳ Ｐゴシック"/>
        <family val="3"/>
      </rPr>
      <t>年　通過（減光なし）のみの観測</t>
    </r>
  </si>
  <si>
    <t>アレトゥーサ</t>
  </si>
  <si>
    <r>
      <rPr>
        <sz val="11"/>
        <rFont val="ＭＳ Ｐゴシック"/>
        <family val="3"/>
      </rPr>
      <t>中島洋一郎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赤澤秀彦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</si>
  <si>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ラオディカ</t>
  </si>
  <si>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大槻功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宮城県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浜野和弘巳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</t>
    </r>
  </si>
  <si>
    <t>ゾルガ</t>
  </si>
  <si>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</si>
  <si>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ピンスン</t>
  </si>
  <si>
    <t>オルトルート</t>
  </si>
  <si>
    <r>
      <rPr>
        <sz val="11"/>
        <color indexed="8"/>
        <rFont val="ＭＳ Ｐゴシック"/>
        <family val="3"/>
      </rPr>
      <t>影山和久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熊本県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岡本成二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</si>
  <si>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t>ワン・ショウガン</t>
  </si>
  <si>
    <r>
      <rPr>
        <sz val="11"/>
        <color indexed="8"/>
        <rFont val="ＭＳ Ｐゴシック"/>
        <family val="3"/>
      </rPr>
      <t>中島洋一郎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赤澤秀彦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</t>
    </r>
  </si>
  <si>
    <t>ラカディエラ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</si>
  <si>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</si>
  <si>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クリオ</t>
  </si>
  <si>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</si>
  <si>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アルファテルナ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</si>
  <si>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後藤邦昭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広島県</t>
    </r>
    <r>
      <rPr>
        <sz val="11"/>
        <rFont val="Arial"/>
        <family val="2"/>
      </rPr>
      <t>)</t>
    </r>
  </si>
  <si>
    <t>藤井旭</t>
  </si>
  <si>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小石川正弘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宮城県</t>
    </r>
    <r>
      <rPr>
        <sz val="11"/>
        <color indexed="8"/>
        <rFont val="Arial"/>
        <family val="2"/>
      </rPr>
      <t>)</t>
    </r>
  </si>
  <si>
    <t>コルキス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</si>
  <si>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</si>
  <si>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ヨアンニシャーニ</t>
  </si>
  <si>
    <t>アンブロシア</t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</si>
  <si>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</si>
  <si>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t>アストロノミア</t>
  </si>
  <si>
    <r>
      <rPr>
        <sz val="11"/>
        <rFont val="ＭＳ Ｐゴシック"/>
        <family val="3"/>
      </rPr>
      <t>佐藤信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青森県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小田桐茂良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青森県</t>
    </r>
    <r>
      <rPr>
        <sz val="11"/>
        <rFont val="Arial"/>
        <family val="2"/>
      </rPr>
      <t>)</t>
    </r>
  </si>
  <si>
    <t>テルゲステ</t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</si>
  <si>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</si>
  <si>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ウォトホー</t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</si>
  <si>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</si>
  <si>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t>フイリピーナ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</si>
  <si>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鈴木寿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</si>
  <si>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t>ネフェレ</t>
  </si>
  <si>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鈴木寿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石田正行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</t>
    </r>
  </si>
  <si>
    <t>ゴールドシュミット</t>
  </si>
  <si>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</t>
    </r>
  </si>
  <si>
    <t>ディドー</t>
  </si>
  <si>
    <r>
      <rPr>
        <sz val="11"/>
        <color indexed="8"/>
        <rFont val="ＭＳ Ｐゴシック"/>
        <family val="3"/>
      </rPr>
      <t>石田正行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</si>
  <si>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ヒブリス</t>
  </si>
  <si>
    <r>
      <rPr>
        <sz val="11"/>
        <color indexed="8"/>
        <rFont val="ＭＳ Ｐゴシック"/>
        <family val="3"/>
      </rPr>
      <t>影山和久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熊本県</t>
    </r>
    <r>
      <rPr>
        <sz val="11"/>
        <color indexed="8"/>
        <rFont val="Arial"/>
        <family val="2"/>
      </rPr>
      <t>)</t>
    </r>
  </si>
  <si>
    <t>プリムノ</t>
  </si>
  <si>
    <t>カリフォルニア</t>
  </si>
  <si>
    <t>エノモス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</si>
  <si>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</si>
  <si>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t>レオポルディーナ</t>
  </si>
  <si>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</si>
  <si>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ディフォブス</t>
  </si>
  <si>
    <t>エロス</t>
  </si>
  <si>
    <t>ヒパティア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</si>
  <si>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</si>
  <si>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t>ミンスク</t>
  </si>
  <si>
    <r>
      <rPr>
        <sz val="11"/>
        <color indexed="8"/>
        <rFont val="ＭＳ Ｐゴシック"/>
        <family val="3"/>
      </rPr>
      <t>佐藤敏朗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菅原寿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岩手県</t>
    </r>
    <r>
      <rPr>
        <sz val="11"/>
        <color indexed="8"/>
        <rFont val="Arial"/>
        <family val="2"/>
      </rPr>
      <t>).</t>
    </r>
    <r>
      <rPr>
        <sz val="11"/>
        <color indexed="8"/>
        <rFont val="ＭＳ Ｐゴシック"/>
        <family val="3"/>
      </rPr>
      <t>柏倉満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山形県</t>
    </r>
    <r>
      <rPr>
        <sz val="11"/>
        <color indexed="8"/>
        <rFont val="Arial"/>
        <family val="2"/>
      </rPr>
      <t>)</t>
    </r>
  </si>
  <si>
    <t>ヘルフェンスタイン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</si>
  <si>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渡部のぞみ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柏倉満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山形県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富樫啓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山形県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伊藤敏彦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ハートピア安八高校生観測チーム</t>
    </r>
    <r>
      <rPr>
        <sz val="11"/>
        <color indexed="8"/>
        <rFont val="Arial"/>
        <family val="2"/>
      </rPr>
      <t>[</t>
    </r>
    <r>
      <rPr>
        <sz val="11"/>
        <color indexed="8"/>
        <rFont val="Arial"/>
        <family val="2"/>
      </rPr>
      <t>AstroHA</t>
    </r>
    <r>
      <rPr>
        <sz val="11"/>
        <color indexed="8"/>
        <rFont val="Arial"/>
        <family val="2"/>
      </rPr>
      <t>]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A</t>
    </r>
    <r>
      <rPr>
        <sz val="11"/>
        <color indexed="8"/>
        <rFont val="ＭＳ Ｐゴシック"/>
        <family val="3"/>
      </rPr>
      <t xml:space="preserve">グループ
</t>
    </r>
    <r>
      <rPr>
        <sz val="11"/>
        <color indexed="8"/>
        <rFont val="Arial"/>
        <family val="2"/>
      </rPr>
      <t>&lt;</t>
    </r>
    <r>
      <rPr>
        <sz val="11"/>
        <color indexed="8"/>
        <rFont val="ＭＳ Ｐゴシック"/>
        <family val="3"/>
      </rPr>
      <t>船越浩海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和田喜孝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佐橋知佳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西村祐輝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檜山太旗</t>
    </r>
    <r>
      <rPr>
        <sz val="11"/>
        <color indexed="8"/>
        <rFont val="Arial"/>
        <family val="2"/>
      </rPr>
      <t xml:space="preserve">/
</t>
    </r>
    <r>
      <rPr>
        <sz val="11"/>
        <color indexed="8"/>
        <rFont val="ＭＳ Ｐゴシック"/>
        <family val="3"/>
      </rPr>
      <t>佐野智子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寺林秀喜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杉谷聡</t>
    </r>
    <r>
      <rPr>
        <sz val="11"/>
        <color indexed="8"/>
        <rFont val="Arial"/>
        <family val="2"/>
      </rPr>
      <t>&gt;(</t>
    </r>
    <r>
      <rPr>
        <sz val="11"/>
        <color indexed="8"/>
        <rFont val="ＭＳ Ｐゴシック"/>
        <family val="3"/>
      </rPr>
      <t>岐阜県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ハートピア安八高校生観測チーム</t>
    </r>
    <r>
      <rPr>
        <sz val="11"/>
        <color indexed="8"/>
        <rFont val="Arial"/>
        <family val="2"/>
      </rPr>
      <t>[AstroHA]</t>
    </r>
    <r>
      <rPr>
        <sz val="11"/>
        <color indexed="8"/>
        <rFont val="Arial"/>
        <family val="2"/>
      </rPr>
      <t xml:space="preserve"> B</t>
    </r>
    <r>
      <rPr>
        <sz val="11"/>
        <color indexed="8"/>
        <rFont val="ＭＳ Ｐゴシック"/>
        <family val="3"/>
      </rPr>
      <t xml:space="preserve">グループ
</t>
    </r>
    <r>
      <rPr>
        <sz val="11"/>
        <color indexed="8"/>
        <rFont val="Arial"/>
        <family val="2"/>
      </rPr>
      <t>&lt;</t>
    </r>
    <r>
      <rPr>
        <sz val="11"/>
        <color indexed="8"/>
        <rFont val="ＭＳ Ｐゴシック"/>
        <family val="3"/>
      </rPr>
      <t>高村裕三朗</t>
    </r>
    <r>
      <rPr>
        <sz val="11"/>
        <color indexed="8"/>
        <rFont val="Arial"/>
        <family val="2"/>
      </rPr>
      <t>/A</t>
    </r>
    <r>
      <rPr>
        <sz val="11"/>
        <color indexed="8"/>
        <rFont val="ＭＳ Ｐゴシック"/>
        <family val="3"/>
      </rPr>
      <t>齋野敦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水野愛梨</t>
    </r>
    <r>
      <rPr>
        <sz val="11"/>
        <color indexed="8"/>
        <rFont val="Arial"/>
        <family val="2"/>
      </rPr>
      <t>&gt;(</t>
    </r>
    <r>
      <rPr>
        <sz val="11"/>
        <color indexed="8"/>
        <rFont val="ＭＳ Ｐゴシック"/>
        <family val="3"/>
      </rPr>
      <t>岐阜県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奥田光升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</si>
  <si>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t>ルイーザ</t>
  </si>
  <si>
    <t>オケアナ</t>
  </si>
  <si>
    <r>
      <rPr>
        <sz val="11"/>
        <color indexed="8"/>
        <rFont val="ＭＳ Ｐゴシック"/>
        <family val="3"/>
      </rPr>
      <t>富樫啓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山形県</t>
    </r>
    <r>
      <rPr>
        <sz val="11"/>
        <color indexed="8"/>
        <rFont val="Arial"/>
        <family val="2"/>
      </rPr>
      <t>)</t>
    </r>
  </si>
  <si>
    <t>パルメニデス</t>
  </si>
  <si>
    <t>琴ヶ浜</t>
  </si>
  <si>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</si>
  <si>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リディア</t>
  </si>
  <si>
    <t>カサンドラ</t>
  </si>
  <si>
    <t>フーベルタ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</si>
  <si>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早水勉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鹿児島県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</si>
  <si>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r>
      <t>2009</t>
    </r>
    <r>
      <rPr>
        <b/>
        <sz val="12"/>
        <color indexed="8"/>
        <rFont val="ＭＳ Ｐゴシック"/>
        <family val="3"/>
      </rPr>
      <t>年計</t>
    </r>
  </si>
  <si>
    <r>
      <t>2008</t>
    </r>
    <r>
      <rPr>
        <b/>
        <u val="double"/>
        <sz val="18"/>
        <color indexed="9"/>
        <rFont val="ＭＳ Ｐゴシック"/>
        <family val="3"/>
      </rPr>
      <t>年　通過（減光なし）のみの観測</t>
    </r>
  </si>
  <si>
    <t>※中国での観測を含みます</t>
  </si>
  <si>
    <t>イルザ</t>
  </si>
  <si>
    <r>
      <rPr>
        <sz val="11"/>
        <rFont val="ＭＳ Ｐゴシック"/>
        <family val="3"/>
      </rPr>
      <t>赤澤秀彦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</t>
    </r>
  </si>
  <si>
    <t>フィンセン</t>
  </si>
  <si>
    <r>
      <rPr>
        <sz val="11"/>
        <rFont val="ＭＳ Ｐゴシック"/>
        <family val="3"/>
      </rPr>
      <t>影山和久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熊本県</t>
    </r>
    <r>
      <rPr>
        <sz val="11"/>
        <rFont val="Arial"/>
        <family val="2"/>
      </rPr>
      <t>)</t>
    </r>
  </si>
  <si>
    <t>アリベダ</t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</si>
  <si>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</si>
  <si>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-</t>
  </si>
  <si>
    <t>2000 YX1 -TNO</t>
  </si>
  <si>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</si>
  <si>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1997 PJ4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</si>
  <si>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大北佳秀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金光順</t>
    </r>
    <r>
      <rPr>
        <sz val="11"/>
        <color indexed="8"/>
        <rFont val="Arial"/>
        <family val="2"/>
      </rPr>
      <t>(</t>
    </r>
    <r>
      <rPr>
        <sz val="11"/>
        <color indexed="8"/>
        <rFont val="Arial"/>
        <family val="2"/>
      </rPr>
      <t>G</t>
    </r>
    <r>
      <rPr>
        <sz val="11"/>
        <color indexed="8"/>
        <rFont val="Arial"/>
        <family val="2"/>
      </rPr>
      <t xml:space="preserve">uwansun </t>
    </r>
    <r>
      <rPr>
        <sz val="11"/>
        <color indexed="8"/>
        <rFont val="Arial"/>
        <family val="2"/>
      </rPr>
      <t>Kimu</t>
    </r>
    <r>
      <rPr>
        <sz val="11"/>
        <color indexed="8"/>
        <rFont val="Arial"/>
        <family val="2"/>
      </rPr>
      <t>)</t>
    </r>
    <r>
      <rPr>
        <sz val="11"/>
        <color indexed="8"/>
        <rFont val="Arial"/>
        <family val="2"/>
      </rPr>
      <t xml:space="preserve">/
</t>
    </r>
    <r>
      <rPr>
        <sz val="11"/>
        <color indexed="8"/>
        <rFont val="ＭＳ Ｐゴシック"/>
        <family val="3"/>
      </rPr>
      <t>小東貴人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藤山イツ子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小野俊博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平田俊博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 xml:space="preserve">山西郁也
</t>
    </r>
    <r>
      <rPr>
        <sz val="11"/>
        <color indexed="8"/>
        <rFont val="Arial"/>
        <family val="2"/>
      </rPr>
      <t>&lt;</t>
    </r>
    <r>
      <rPr>
        <sz val="11"/>
        <color indexed="8"/>
        <rFont val="ＭＳ Ｐゴシック"/>
        <family val="3"/>
      </rPr>
      <t>和泉総合高校アストロクラブ</t>
    </r>
    <r>
      <rPr>
        <sz val="11"/>
        <color indexed="8"/>
        <rFont val="Arial"/>
        <family val="2"/>
      </rPr>
      <t>&gt;(</t>
    </r>
    <r>
      <rPr>
        <sz val="11"/>
        <color indexed="8"/>
        <rFont val="ＭＳ Ｐゴシック"/>
        <family val="3"/>
      </rPr>
      <t>大阪府</t>
    </r>
    <r>
      <rPr>
        <sz val="11"/>
        <color indexed="8"/>
        <rFont val="Arial"/>
        <family val="2"/>
      </rPr>
      <t>)</t>
    </r>
  </si>
  <si>
    <t>-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</si>
  <si>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</si>
  <si>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タミリコ</t>
  </si>
  <si>
    <r>
      <rPr>
        <sz val="11"/>
        <color indexed="8"/>
        <rFont val="ＭＳ Ｐゴシック"/>
        <family val="3"/>
      </rPr>
      <t>浜野和弘巳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細井克昌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浜野和博子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福島県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佐藤信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宮城県</t>
    </r>
    <r>
      <rPr>
        <sz val="11"/>
        <color indexed="8"/>
        <rFont val="Arial"/>
        <family val="2"/>
      </rPr>
      <t>)</t>
    </r>
  </si>
  <si>
    <t>デヨペヤ</t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</si>
  <si>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</si>
  <si>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ポリクセナ</t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</si>
  <si>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</t>
    </r>
  </si>
  <si>
    <t>ミランコビッチ</t>
  </si>
  <si>
    <r>
      <rPr>
        <sz val="11"/>
        <rFont val="ＭＳ Ｐゴシック"/>
        <family val="3"/>
      </rPr>
      <t>松井聡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長野県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唐崎秀芳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</t>
    </r>
  </si>
  <si>
    <t>イエナ</t>
  </si>
  <si>
    <r>
      <rPr>
        <sz val="11"/>
        <rFont val="ＭＳ Ｐゴシック"/>
        <family val="3"/>
      </rPr>
      <t>中島洋一郎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大倉信雄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浅井晃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</si>
  <si>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ビルキス</t>
  </si>
  <si>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</si>
  <si>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t>アペラ</t>
  </si>
  <si>
    <r>
      <rPr>
        <sz val="11"/>
        <rFont val="ＭＳ Ｐゴシック"/>
        <family val="3"/>
      </rPr>
      <t>森本忠明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長崎県</t>
    </r>
    <r>
      <rPr>
        <sz val="11"/>
        <rFont val="Arial"/>
        <family val="2"/>
      </rPr>
      <t>)</t>
    </r>
  </si>
  <si>
    <t>ケーニヒ</t>
  </si>
  <si>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佐藤光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上原貞治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</si>
  <si>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ダナエ</t>
  </si>
  <si>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</si>
  <si>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シワ</t>
  </si>
  <si>
    <r>
      <rPr>
        <sz val="11"/>
        <color indexed="8"/>
        <rFont val="ＭＳ Ｐゴシック"/>
        <family val="3"/>
      </rPr>
      <t>早水勉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鹿児島県</t>
    </r>
    <r>
      <rPr>
        <sz val="11"/>
        <color indexed="8"/>
        <rFont val="Arial"/>
        <family val="2"/>
      </rPr>
      <t>)</t>
    </r>
  </si>
  <si>
    <t>マルゴット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</si>
  <si>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渡部のぞみ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渡部ひかる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</si>
  <si>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テノヨキ</t>
  </si>
  <si>
    <r>
      <rPr>
        <sz val="11"/>
        <color indexed="8"/>
        <rFont val="ＭＳ Ｐゴシック"/>
        <family val="3"/>
      </rPr>
      <t>影山和久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熊本県</t>
    </r>
    <r>
      <rPr>
        <sz val="11"/>
        <color indexed="8"/>
        <rFont val="Arial"/>
        <family val="2"/>
      </rPr>
      <t>)</t>
    </r>
  </si>
  <si>
    <t>レフギウム</t>
  </si>
  <si>
    <t>タミルティー</t>
  </si>
  <si>
    <r>
      <rPr>
        <sz val="11"/>
        <color indexed="8"/>
        <rFont val="ＭＳ Ｐゴシック"/>
        <family val="3"/>
      </rPr>
      <t>後藤邦昭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広島県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山西郁也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大阪府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伊藤敏彦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</si>
  <si>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テクラ</t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</si>
  <si>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</si>
  <si>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セブノーラ</t>
  </si>
  <si>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</si>
  <si>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トロント</t>
  </si>
  <si>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奥田光升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伊藤敏彦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</si>
  <si>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リュドビカ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</si>
  <si>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影山和久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熊本県</t>
    </r>
    <r>
      <rPr>
        <sz val="11"/>
        <color indexed="8"/>
        <rFont val="Arial"/>
        <family val="2"/>
      </rPr>
      <t>)</t>
    </r>
  </si>
  <si>
    <t>アウトメドン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</si>
  <si>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</t>
    </r>
  </si>
  <si>
    <t>ダビダ</t>
  </si>
  <si>
    <r>
      <rPr>
        <sz val="11"/>
        <color indexed="8"/>
        <rFont val="ＭＳ Ｐゴシック"/>
        <family val="3"/>
      </rPr>
      <t>影山和久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熊本県</t>
    </r>
    <r>
      <rPr>
        <sz val="11"/>
        <color indexed="8"/>
        <rFont val="Arial"/>
        <family val="2"/>
      </rPr>
      <t>)</t>
    </r>
  </si>
  <si>
    <t>スロバキア</t>
  </si>
  <si>
    <t>アンティロクス</t>
  </si>
  <si>
    <t>ユリアーナ</t>
  </si>
  <si>
    <r>
      <rPr>
        <sz val="11"/>
        <color indexed="8"/>
        <rFont val="ＭＳ Ｐゴシック"/>
        <family val="3"/>
      </rPr>
      <t>鈴木寿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</si>
  <si>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t>エレクトラ</t>
  </si>
  <si>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</si>
  <si>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ワン・ショウガン</t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</si>
  <si>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</si>
  <si>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ナンシー・グリーン</t>
  </si>
  <si>
    <t>グーニラ</t>
  </si>
  <si>
    <r>
      <rPr>
        <sz val="11"/>
        <rFont val="ＭＳ Ｐゴシック"/>
        <family val="3"/>
      </rPr>
      <t>浅井晃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</si>
  <si>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ルツ</t>
  </si>
  <si>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佐藤信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宮下和久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長野県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</si>
  <si>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ハーシェル</t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</si>
  <si>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</si>
  <si>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フィグネリア</t>
  </si>
  <si>
    <t>ネフェレ</t>
  </si>
  <si>
    <t>ソーシアー</t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</si>
  <si>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</si>
  <si>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r>
      <t>2008</t>
    </r>
    <r>
      <rPr>
        <b/>
        <sz val="12"/>
        <color indexed="8"/>
        <rFont val="ＭＳ Ｐゴシック"/>
        <family val="3"/>
      </rPr>
      <t>年計</t>
    </r>
  </si>
  <si>
    <r>
      <t>2007</t>
    </r>
    <r>
      <rPr>
        <b/>
        <u val="double"/>
        <sz val="18"/>
        <color indexed="9"/>
        <rFont val="ＭＳ Ｐゴシック"/>
        <family val="3"/>
      </rPr>
      <t>年　通過（減光なし）のみの観測</t>
    </r>
  </si>
  <si>
    <t>※中国や台湾での観測を含みます</t>
  </si>
  <si>
    <t>ヘルベルティア</t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</si>
  <si>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唐崎秀芳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権正健太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前田展幸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</t>
    </r>
  </si>
  <si>
    <t>マクドナルダ</t>
  </si>
  <si>
    <r>
      <rPr>
        <sz val="11"/>
        <rFont val="ＭＳ Ｐゴシック"/>
        <family val="3"/>
      </rPr>
      <t>藤橋和弘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内山雅之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鈴木寿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中島洋一郎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大倉信雄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浅井晃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奥田光升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笹沼範夫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唐崎秀芳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遠藤直樹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中川善治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中村祐二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大北佳秀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山西郁也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平田俊博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海部奈緒子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辰巳直人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藤原貴生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小山貴雄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</t>
    </r>
  </si>
  <si>
    <t>ケーレスティーナ</t>
  </si>
  <si>
    <r>
      <rPr>
        <sz val="11"/>
        <rFont val="ＭＳ Ｐゴシック"/>
        <family val="3"/>
      </rPr>
      <t>中島洋一郎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大倉信雄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監物邦男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赤澤秀彦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唐崎秀芳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</t>
    </r>
  </si>
  <si>
    <t>サデヤ</t>
  </si>
  <si>
    <r>
      <rPr>
        <sz val="11"/>
        <color indexed="8"/>
        <rFont val="ＭＳ Ｐゴシック"/>
        <family val="3"/>
      </rPr>
      <t>唐崎秀芳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</t>
    </r>
  </si>
  <si>
    <t>アイヒスフェルディア</t>
  </si>
  <si>
    <r>
      <rPr>
        <sz val="11"/>
        <color indexed="8"/>
        <rFont val="ＭＳ Ｐゴシック"/>
        <family val="3"/>
      </rPr>
      <t>浜野和弘巳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浜野和博子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福島県</t>
    </r>
    <r>
      <rPr>
        <sz val="11"/>
        <color indexed="8"/>
        <rFont val="Arial"/>
        <family val="2"/>
      </rPr>
      <t>)</t>
    </r>
  </si>
  <si>
    <t>桂浜</t>
  </si>
  <si>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唐崎秀芳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宮下和久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長野県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佐藤信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福島県</t>
    </r>
    <r>
      <rPr>
        <sz val="11"/>
        <color indexed="8"/>
        <rFont val="Arial"/>
        <family val="2"/>
      </rPr>
      <t>)</t>
    </r>
  </si>
  <si>
    <t>メモリア</t>
  </si>
  <si>
    <r>
      <rPr>
        <sz val="11"/>
        <color indexed="8"/>
        <rFont val="ＭＳ Ｐゴシック"/>
        <family val="3"/>
      </rPr>
      <t>早水勉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鹿児島県</t>
    </r>
    <r>
      <rPr>
        <sz val="11"/>
        <color indexed="8"/>
        <rFont val="Arial"/>
        <family val="2"/>
      </rPr>
      <t>)</t>
    </r>
  </si>
  <si>
    <t>アトール</t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</si>
  <si>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監物邦男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</t>
    </r>
  </si>
  <si>
    <t>パトロクロス</t>
  </si>
  <si>
    <r>
      <rPr>
        <sz val="11"/>
        <rFont val="ＭＳ Ｐゴシック"/>
        <family val="3"/>
      </rPr>
      <t>内山雅之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影山和久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熊本県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浜野和弘巳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浜野和博子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</t>
    </r>
  </si>
  <si>
    <t>アルビナ</t>
  </si>
  <si>
    <r>
      <rPr>
        <sz val="11"/>
        <color indexed="8"/>
        <rFont val="ＭＳ Ｐゴシック"/>
        <family val="3"/>
      </rPr>
      <t>影山和久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熊本県</t>
    </r>
    <r>
      <rPr>
        <sz val="11"/>
        <color indexed="8"/>
        <rFont val="Arial"/>
        <family val="2"/>
      </rPr>
      <t>)</t>
    </r>
  </si>
  <si>
    <t>イゼルギナ</t>
  </si>
  <si>
    <r>
      <rPr>
        <sz val="11"/>
        <rFont val="ＭＳ Ｐゴシック"/>
        <family val="3"/>
      </rPr>
      <t>監物邦男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</t>
    </r>
  </si>
  <si>
    <t>レセダ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</si>
  <si>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</si>
  <si>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</si>
  <si>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アポロニア</t>
  </si>
  <si>
    <t>ジュエワ</t>
  </si>
  <si>
    <t>アテ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</si>
  <si>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</t>
    </r>
  </si>
  <si>
    <t>パパゲナ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</si>
  <si>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</si>
  <si>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プルコワ</t>
  </si>
  <si>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</si>
  <si>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t>オティラ</t>
  </si>
  <si>
    <t>アデオナ</t>
  </si>
  <si>
    <r>
      <rPr>
        <sz val="11"/>
        <color indexed="8"/>
        <rFont val="ＭＳ Ｐゴシック"/>
        <family val="3"/>
      </rPr>
      <t>内山雅之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</si>
  <si>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オニー</t>
  </si>
  <si>
    <t>2000 FQ48</t>
  </si>
  <si>
    <t>レナーテ</t>
  </si>
  <si>
    <r>
      <rPr>
        <sz val="11"/>
        <rFont val="ＭＳ Ｐゴシック"/>
        <family val="3"/>
      </rPr>
      <t>浜野和弘巳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浜野和博子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山形県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佐藤信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山形県</t>
    </r>
    <r>
      <rPr>
        <sz val="11"/>
        <rFont val="Arial"/>
        <family val="2"/>
      </rPr>
      <t>)</t>
    </r>
  </si>
  <si>
    <t>ヒスパニア</t>
  </si>
  <si>
    <r>
      <rPr>
        <sz val="11"/>
        <color indexed="8"/>
        <rFont val="ＭＳ Ｐゴシック"/>
        <family val="3"/>
      </rPr>
      <t>中島洋一郎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大倉信雄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</t>
    </r>
  </si>
  <si>
    <t>-</t>
  </si>
  <si>
    <t>イタ</t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</si>
  <si>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山西郁也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大阪府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平田俊博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大北佳秀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大阪府</t>
    </r>
    <r>
      <rPr>
        <sz val="11"/>
        <rFont val="Arial"/>
        <family val="2"/>
      </rPr>
      <t>)</t>
    </r>
  </si>
  <si>
    <t>コルドゥバ</t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</si>
  <si>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</si>
  <si>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カトリオナ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</si>
  <si>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</si>
  <si>
    <t>ファーブル</t>
  </si>
  <si>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中島洋一郎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大倉信雄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赤澤秀彦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監物邦男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辰巳直人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</t>
    </r>
  </si>
  <si>
    <t>ヤング</t>
  </si>
  <si>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唐崎秀芳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</si>
  <si>
    <t>チェスキークルムロフ</t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</si>
  <si>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</si>
  <si>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ディナン</t>
  </si>
  <si>
    <r>
      <rPr>
        <sz val="11"/>
        <rFont val="ＭＳ Ｐゴシック"/>
        <family val="3"/>
      </rPr>
      <t>福井英人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唐崎秀芳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</t>
    </r>
  </si>
  <si>
    <t>宮本揚子</t>
  </si>
  <si>
    <t>マーズデン</t>
  </si>
  <si>
    <r>
      <rPr>
        <sz val="11"/>
        <rFont val="ＭＳ Ｐゴシック"/>
        <family val="3"/>
      </rPr>
      <t>赤澤秀彦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唐崎秀芳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伊藤敏彦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</si>
  <si>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オールト</t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</si>
  <si>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</si>
  <si>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ゲーツ・エーテル</t>
  </si>
  <si>
    <r>
      <rPr>
        <sz val="11"/>
        <rFont val="ＭＳ Ｐゴシック"/>
        <family val="3"/>
      </rPr>
      <t>辰巳直人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藤原貴生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赤城誠司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脇本真行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秋山佳奈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</t>
    </r>
  </si>
  <si>
    <t>リオ・コノリー</t>
  </si>
  <si>
    <r>
      <t>2007</t>
    </r>
    <r>
      <rPr>
        <b/>
        <sz val="12"/>
        <color indexed="8"/>
        <rFont val="ＭＳ Ｐゴシック"/>
        <family val="3"/>
      </rPr>
      <t>年計</t>
    </r>
  </si>
  <si>
    <r>
      <t>2006</t>
    </r>
    <r>
      <rPr>
        <b/>
        <u val="double"/>
        <sz val="18"/>
        <rFont val="ＭＳ Ｐゴシック"/>
        <family val="3"/>
      </rPr>
      <t>年　通過（減光なし）のみの観測</t>
    </r>
  </si>
  <si>
    <t>ノクトゥルナ</t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</si>
  <si>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</t>
    </r>
  </si>
  <si>
    <t>シワ</t>
  </si>
  <si>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</si>
  <si>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シメイサ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</si>
  <si>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松井聡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長野県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大場富士夫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上原貞治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</si>
  <si>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ファイナ</t>
  </si>
  <si>
    <r>
      <rPr>
        <sz val="11"/>
        <color indexed="8"/>
        <rFont val="ＭＳ Ｐゴシック"/>
        <family val="3"/>
      </rPr>
      <t>飯野研一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</t>
    </r>
  </si>
  <si>
    <t>カリプソ</t>
  </si>
  <si>
    <r>
      <rPr>
        <sz val="11"/>
        <color indexed="8"/>
        <rFont val="ＭＳ Ｐゴシック"/>
        <family val="3"/>
      </rPr>
      <t>石田正行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</t>
    </r>
  </si>
  <si>
    <t>カニンガム</t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</si>
  <si>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</si>
  <si>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t>パリザナ</t>
  </si>
  <si>
    <r>
      <rPr>
        <sz val="11"/>
        <color indexed="8"/>
        <rFont val="ＭＳ Ｐゴシック"/>
        <family val="3"/>
      </rPr>
      <t>早水勉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鹿児島県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前田利久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鹿児島県</t>
    </r>
    <r>
      <rPr>
        <sz val="11"/>
        <color indexed="8"/>
        <rFont val="Arial"/>
        <family val="2"/>
      </rPr>
      <t>)</t>
    </r>
  </si>
  <si>
    <t>シレジア</t>
  </si>
  <si>
    <t>ロシア</t>
  </si>
  <si>
    <r>
      <rPr>
        <sz val="11"/>
        <rFont val="ＭＳ Ｐゴシック"/>
        <family val="3"/>
      </rPr>
      <t>田中隆雄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神奈川県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内山雅之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</si>
  <si>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t>ティア</t>
  </si>
  <si>
    <r>
      <rPr>
        <sz val="11"/>
        <color indexed="8"/>
        <rFont val="ＭＳ Ｐゴシック"/>
        <family val="3"/>
      </rPr>
      <t>大槻功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宮城県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浜野和弘巳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浜野和博子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福島県</t>
    </r>
    <r>
      <rPr>
        <sz val="11"/>
        <color indexed="8"/>
        <rFont val="Arial"/>
        <family val="2"/>
      </rPr>
      <t>)</t>
    </r>
  </si>
  <si>
    <t>ジュノー</t>
  </si>
  <si>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</t>
    </r>
  </si>
  <si>
    <t>アウソニア</t>
  </si>
  <si>
    <r>
      <rPr>
        <sz val="11"/>
        <rFont val="ＭＳ Ｐゴシック"/>
        <family val="3"/>
      </rPr>
      <t>松田秀樹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奈良県</t>
    </r>
    <r>
      <rPr>
        <sz val="11"/>
        <rFont val="Arial"/>
        <family val="2"/>
      </rPr>
      <t>)</t>
    </r>
  </si>
  <si>
    <t>グレチコ</t>
  </si>
  <si>
    <r>
      <rPr>
        <sz val="11"/>
        <rFont val="ＭＳ Ｐゴシック"/>
        <family val="3"/>
      </rPr>
      <t>監物邦男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</si>
  <si>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t>トゥーニカ</t>
  </si>
  <si>
    <t>ラエティティア</t>
  </si>
  <si>
    <t>アンティオペ</t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</si>
  <si>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</t>
    </r>
  </si>
  <si>
    <t>ドゥドゥ</t>
  </si>
  <si>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石田正行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</t>
    </r>
  </si>
  <si>
    <t>パルマ</t>
  </si>
  <si>
    <r>
      <rPr>
        <sz val="11"/>
        <color indexed="8"/>
        <rFont val="ＭＳ Ｐゴシック"/>
        <family val="3"/>
      </rPr>
      <t>早水勉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鹿児島県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石田正行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</t>
    </r>
    <r>
      <rPr>
        <sz val="11"/>
        <color indexed="8"/>
        <rFont val="Arial"/>
        <family val="2"/>
      </rPr>
      <t xml:space="preserve">,
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</si>
  <si>
    <t>フリガ</t>
  </si>
  <si>
    <r>
      <rPr>
        <sz val="11"/>
        <color indexed="8"/>
        <rFont val="ＭＳ Ｐゴシック"/>
        <family val="3"/>
      </rPr>
      <t>土川啓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石川県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松井聡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長野県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宮下和久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長野県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石田正行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相川礼仁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小石川正弘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宮城県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林忠史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富山県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浅井晃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</si>
  <si>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t>ロミア</t>
  </si>
  <si>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</si>
  <si>
    <t>ルーテラ</t>
  </si>
  <si>
    <t>アバストゥマニ</t>
  </si>
  <si>
    <r>
      <rPr>
        <sz val="11"/>
        <color indexed="8"/>
        <rFont val="ＭＳ Ｐゴシック"/>
        <family val="3"/>
      </rPr>
      <t>監物邦男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岡本成二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</t>
    </r>
  </si>
  <si>
    <t>ラリッサ</t>
  </si>
  <si>
    <t>アウレリア</t>
  </si>
  <si>
    <r>
      <rPr>
        <sz val="11"/>
        <color indexed="8"/>
        <rFont val="ＭＳ Ｐゴシック"/>
        <family val="3"/>
      </rPr>
      <t>福井英人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石田正行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監物邦男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相川礼仁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前田展幸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権正健太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</t>
    </r>
  </si>
  <si>
    <t>1999 CE28</t>
  </si>
  <si>
    <r>
      <rPr>
        <sz val="11"/>
        <color indexed="8"/>
        <rFont val="ＭＳ Ｐゴシック"/>
        <family val="3"/>
      </rPr>
      <t>内山茂男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</t>
    </r>
  </si>
  <si>
    <t>ヒグソン</t>
  </si>
  <si>
    <t>オウル</t>
  </si>
  <si>
    <r>
      <t>2006</t>
    </r>
    <r>
      <rPr>
        <b/>
        <sz val="12"/>
        <color indexed="8"/>
        <rFont val="ＭＳ Ｐゴシック"/>
        <family val="3"/>
      </rPr>
      <t>年計</t>
    </r>
  </si>
  <si>
    <r>
      <t>2005</t>
    </r>
    <r>
      <rPr>
        <b/>
        <u val="double"/>
        <sz val="18"/>
        <rFont val="ＭＳ Ｐゴシック"/>
        <family val="3"/>
      </rPr>
      <t>年　通過（減光なし）のみの観測</t>
    </r>
    <r>
      <rPr>
        <b/>
        <u val="double"/>
        <sz val="18"/>
        <rFont val="Arial"/>
        <family val="2"/>
      </rPr>
      <t xml:space="preserve">   </t>
    </r>
  </si>
  <si>
    <t>パフリ</t>
  </si>
  <si>
    <r>
      <rPr>
        <sz val="11"/>
        <rFont val="ＭＳ Ｐゴシック"/>
        <family val="3"/>
      </rPr>
      <t>早水勉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鹿児島県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</si>
  <si>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ゴネシア</t>
  </si>
  <si>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</t>
    </r>
  </si>
  <si>
    <t>モデスティア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</si>
  <si>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内山雅之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大場富士夫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福井英人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鈴木智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神奈川県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今谷拓郎</t>
    </r>
    <r>
      <rPr>
        <sz val="11"/>
        <rFont val="Arial"/>
        <family val="2"/>
      </rPr>
      <t xml:space="preserve">/
</t>
    </r>
    <r>
      <rPr>
        <sz val="11"/>
        <rFont val="ＭＳ Ｐゴシック"/>
        <family val="3"/>
      </rPr>
      <t>今谷恵美子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杉山行浩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神奈川県</t>
    </r>
    <r>
      <rPr>
        <sz val="11"/>
        <rFont val="Arial"/>
        <family val="2"/>
      </rPr>
      <t>)</t>
    </r>
  </si>
  <si>
    <t>レギア</t>
  </si>
  <si>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浜野和弘巳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福島県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門脇修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鳥取県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佐藤敏朗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岩手県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佐々木清都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宮城県</t>
    </r>
    <r>
      <rPr>
        <sz val="11"/>
        <color indexed="8"/>
        <rFont val="Arial"/>
        <family val="2"/>
      </rPr>
      <t>)</t>
    </r>
  </si>
  <si>
    <t>スメリア</t>
  </si>
  <si>
    <r>
      <rPr>
        <sz val="11"/>
        <color indexed="8"/>
        <rFont val="ＭＳ Ｐゴシック"/>
        <family val="3"/>
      </rPr>
      <t>浜野和弘巳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浜野和博子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福島県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後藤邦昭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広島県</t>
    </r>
    <r>
      <rPr>
        <sz val="11"/>
        <color indexed="8"/>
        <rFont val="Arial"/>
        <family val="2"/>
      </rPr>
      <t>)</t>
    </r>
  </si>
  <si>
    <t>2005 AB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</si>
  <si>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</si>
  <si>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スニャデッキア</t>
  </si>
  <si>
    <r>
      <rPr>
        <sz val="11"/>
        <rFont val="ＭＳ Ｐゴシック"/>
        <family val="3"/>
      </rPr>
      <t>後藤邦昭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広島県</t>
    </r>
    <r>
      <rPr>
        <sz val="11"/>
        <rFont val="Arial"/>
        <family val="2"/>
      </rPr>
      <t>)</t>
    </r>
  </si>
  <si>
    <t>エペイゲウス</t>
  </si>
  <si>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</si>
  <si>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ウェルズ</t>
  </si>
  <si>
    <r>
      <rPr>
        <sz val="11"/>
        <color indexed="8"/>
        <rFont val="ＭＳ Ｐゴシック"/>
        <family val="3"/>
      </rPr>
      <t>早水勉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鹿児島県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後藤邦昭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広島県</t>
    </r>
    <r>
      <rPr>
        <sz val="11"/>
        <color indexed="8"/>
        <rFont val="Arial"/>
        <family val="2"/>
      </rPr>
      <t>)</t>
    </r>
  </si>
  <si>
    <t>エッダ</t>
  </si>
  <si>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手良村知央</t>
    </r>
    <r>
      <rPr>
        <sz val="11"/>
        <rFont val="Arial"/>
        <family val="2"/>
      </rPr>
      <t xml:space="preserve">/
</t>
    </r>
    <r>
      <rPr>
        <sz val="11"/>
        <rFont val="ＭＳ Ｐゴシック"/>
        <family val="3"/>
      </rPr>
      <t>杉江淳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</si>
  <si>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</t>
    </r>
  </si>
  <si>
    <t>トゥーランドット</t>
  </si>
  <si>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</si>
  <si>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t>ルテティア</t>
  </si>
  <si>
    <t>ルーメン</t>
  </si>
  <si>
    <r>
      <t>*</t>
    </r>
    <r>
      <rPr>
        <sz val="11"/>
        <rFont val="ＭＳ Ｐゴシック"/>
        <family val="3"/>
      </rPr>
      <t xml:space="preserve">不確実又は通過
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 xml:space="preserve">通過
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</rPr>
      <t>後藤邦昭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広島県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</si>
  <si>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t>ビットーレ</t>
  </si>
  <si>
    <t>ローバック</t>
  </si>
  <si>
    <t>ガルムナ</t>
  </si>
  <si>
    <t>ベレニケ</t>
  </si>
  <si>
    <t>スージ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</si>
  <si>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内山茂男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</t>
    </r>
  </si>
  <si>
    <t>ボリビアナ</t>
  </si>
  <si>
    <t>バールトラウト</t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</si>
  <si>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鈴木智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神奈川県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</si>
  <si>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t>プリシラ</t>
  </si>
  <si>
    <r>
      <rPr>
        <sz val="11"/>
        <color indexed="8"/>
        <rFont val="ＭＳ Ｐゴシック"/>
        <family val="3"/>
      </rPr>
      <t>石田正行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笹沼範夫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浜野和弘巳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浜野和博子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福島県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松井聡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長野県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門脇修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鳥取県</t>
    </r>
    <r>
      <rPr>
        <sz val="11"/>
        <color indexed="8"/>
        <rFont val="Arial"/>
        <family val="2"/>
      </rPr>
      <t>)</t>
    </r>
  </si>
  <si>
    <t>カリオペ</t>
  </si>
  <si>
    <r>
      <rPr>
        <sz val="11"/>
        <color indexed="8"/>
        <rFont val="ＭＳ Ｐゴシック"/>
        <family val="3"/>
      </rPr>
      <t>石田正行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内山雅之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浜野和弘巳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浜野和博子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福島県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前野拓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徳島県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松井聡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長野県</t>
    </r>
    <r>
      <rPr>
        <sz val="11"/>
        <color indexed="8"/>
        <rFont val="Arial"/>
        <family val="2"/>
      </rPr>
      <t>)</t>
    </r>
  </si>
  <si>
    <t>ローレライ</t>
  </si>
  <si>
    <r>
      <rPr>
        <sz val="11"/>
        <color indexed="8"/>
        <rFont val="ＭＳ Ｐゴシック"/>
        <family val="3"/>
      </rPr>
      <t>高橋洋司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広島県</t>
    </r>
    <r>
      <rPr>
        <sz val="11"/>
        <color indexed="8"/>
        <rFont val="Arial"/>
        <family val="2"/>
      </rPr>
      <t>)</t>
    </r>
  </si>
  <si>
    <t>ネフティス</t>
  </si>
  <si>
    <t>ブルーシア</t>
  </si>
  <si>
    <t>ネレ</t>
  </si>
  <si>
    <t>ペレパディン</t>
  </si>
  <si>
    <r>
      <rPr>
        <sz val="11"/>
        <color indexed="8"/>
        <rFont val="ＭＳ Ｐゴシック"/>
        <family val="3"/>
      </rPr>
      <t>浜野和弘巳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浜野和博子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福島県</t>
    </r>
    <r>
      <rPr>
        <sz val="11"/>
        <color indexed="8"/>
        <rFont val="Arial"/>
        <family val="2"/>
      </rPr>
      <t>)</t>
    </r>
  </si>
  <si>
    <t>ドゥボーシン</t>
  </si>
  <si>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浜野和弘巳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浜野和博子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</t>
    </r>
  </si>
  <si>
    <t>レア</t>
  </si>
  <si>
    <r>
      <rPr>
        <sz val="11"/>
        <rFont val="ＭＳ Ｐゴシック"/>
        <family val="3"/>
      </rPr>
      <t>浜野和弘巳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浜野和博子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田中利彦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</si>
  <si>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r>
      <t>2005</t>
    </r>
    <r>
      <rPr>
        <b/>
        <sz val="12"/>
        <color indexed="8"/>
        <rFont val="ＭＳ Ｐゴシック"/>
        <family val="3"/>
      </rPr>
      <t>年計</t>
    </r>
  </si>
  <si>
    <r>
      <t>2004</t>
    </r>
    <r>
      <rPr>
        <b/>
        <u val="double"/>
        <sz val="18"/>
        <color indexed="9"/>
        <rFont val="ＭＳ Ｐゴシック"/>
        <family val="3"/>
      </rPr>
      <t>年　通過（減光なし）のみの観測</t>
    </r>
  </si>
  <si>
    <t>アステリア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</si>
  <si>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内山雅之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井狩康一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大場富士夫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前野拓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徳島県</t>
    </r>
    <r>
      <rPr>
        <sz val="11"/>
        <rFont val="Arial"/>
        <family val="2"/>
      </rPr>
      <t>)</t>
    </r>
  </si>
  <si>
    <t>チラキ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</si>
  <si>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大場富士夫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土川啓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石川県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浦辺守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</t>
    </r>
  </si>
  <si>
    <t>ケンブリッジ</t>
  </si>
  <si>
    <r>
      <rPr>
        <sz val="11"/>
        <rFont val="ＭＳ Ｐゴシック"/>
        <family val="3"/>
      </rPr>
      <t>笠原正明</t>
    </r>
    <r>
      <rPr>
        <sz val="11"/>
        <rFont val="Arial"/>
        <family val="2"/>
      </rPr>
      <t>,/</t>
    </r>
    <r>
      <rPr>
        <sz val="11"/>
        <rFont val="ＭＳ Ｐゴシック"/>
        <family val="3"/>
      </rPr>
      <t>佐藤敏朗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岩手県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大北佳秀</t>
    </r>
    <r>
      <rPr>
        <sz val="11"/>
        <rFont val="Arial"/>
        <family val="2"/>
      </rPr>
      <t>,/</t>
    </r>
    <r>
      <rPr>
        <sz val="11"/>
        <rFont val="ＭＳ Ｐゴシック"/>
        <family val="3"/>
      </rPr>
      <t>海部奈緒子</t>
    </r>
    <r>
      <rPr>
        <sz val="11"/>
        <rFont val="Arial"/>
        <family val="2"/>
      </rPr>
      <t>,/</t>
    </r>
    <r>
      <rPr>
        <sz val="11"/>
        <rFont val="ＭＳ Ｐゴシック"/>
        <family val="3"/>
      </rPr>
      <t>山西郁也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大阪府</t>
    </r>
    <r>
      <rPr>
        <sz val="11"/>
        <rFont val="Arial"/>
        <family val="2"/>
      </rPr>
      <t xml:space="preserve">) 
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宿谷譲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</si>
  <si>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セリュタ</t>
  </si>
  <si>
    <r>
      <rPr>
        <sz val="11"/>
        <color indexed="8"/>
        <rFont val="ＭＳ Ｐゴシック"/>
        <family val="3"/>
      </rPr>
      <t>浜野和弘巳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浜野和博子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福島県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笠原正明</t>
    </r>
    <r>
      <rPr>
        <sz val="11"/>
        <color indexed="8"/>
        <rFont val="Arial"/>
        <family val="2"/>
      </rPr>
      <t>,/</t>
    </r>
    <r>
      <rPr>
        <sz val="11"/>
        <color indexed="8"/>
        <rFont val="ＭＳ Ｐゴシック"/>
        <family val="3"/>
      </rPr>
      <t>佐藤敏朗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菅原寿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岩手県</t>
    </r>
    <r>
      <rPr>
        <sz val="11"/>
        <color indexed="8"/>
        <rFont val="Arial"/>
        <family val="2"/>
      </rPr>
      <t>)</t>
    </r>
  </si>
  <si>
    <t>フォカエア</t>
  </si>
  <si>
    <r>
      <rPr>
        <sz val="11"/>
        <rFont val="ＭＳ Ｐゴシック"/>
        <family val="3"/>
      </rPr>
      <t>吉原秀樹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福井英人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京都府</t>
    </r>
    <r>
      <rPr>
        <sz val="11"/>
        <rFont val="Arial"/>
        <family val="2"/>
      </rPr>
      <t>)</t>
    </r>
  </si>
  <si>
    <t>ダハマー</t>
  </si>
  <si>
    <r>
      <rPr>
        <sz val="11"/>
        <color indexed="8"/>
        <rFont val="ＭＳ Ｐゴシック"/>
        <family val="3"/>
      </rPr>
      <t>浜野和弘巳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浜野和博子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福島県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</si>
  <si>
    <t>フェリックス</t>
  </si>
  <si>
    <t>ファーマ</t>
  </si>
  <si>
    <t>ロモノーソバ</t>
  </si>
  <si>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</si>
  <si>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大槻功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宮城県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佐藤光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内山雅之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早水勉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鹿児島県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浜野和弘巳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浜野和博子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土川啓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石川県</t>
    </r>
    <r>
      <rPr>
        <sz val="11"/>
        <rFont val="Arial"/>
        <family val="2"/>
      </rPr>
      <t>)</t>
    </r>
  </si>
  <si>
    <t>ジャクリーヌ</t>
  </si>
  <si>
    <r>
      <rPr>
        <sz val="11"/>
        <rFont val="ＭＳ Ｐゴシック"/>
        <family val="3"/>
      </rPr>
      <t>大槻功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宮城県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佐藤光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浜野和弘巳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浜野和博子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</t>
    </r>
  </si>
  <si>
    <t>ルブマ</t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</si>
  <si>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大場富士夫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</t>
    </r>
  </si>
  <si>
    <t>パノパエア</t>
  </si>
  <si>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浜野和弘巳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佐藤光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</t>
    </r>
  </si>
  <si>
    <t>パリス</t>
  </si>
  <si>
    <r>
      <rPr>
        <sz val="11"/>
        <rFont val="ＭＳ Ｐゴシック"/>
        <family val="3"/>
      </rPr>
      <t>大槻功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宮城県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吉原秀樹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横山圭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大場富士夫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</t>
    </r>
  </si>
  <si>
    <t>リディア</t>
  </si>
  <si>
    <r>
      <rPr>
        <sz val="11"/>
        <rFont val="ＭＳ Ｐゴシック"/>
        <family val="3"/>
      </rPr>
      <t>清川巧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青森県</t>
    </r>
    <r>
      <rPr>
        <sz val="11"/>
        <rFont val="Arial"/>
        <family val="2"/>
      </rPr>
      <t>)</t>
    </r>
  </si>
  <si>
    <t>グィツォウ</t>
  </si>
  <si>
    <r>
      <rPr>
        <sz val="11"/>
        <rFont val="ＭＳ Ｐゴシック"/>
        <family val="3"/>
      </rPr>
      <t>江川文冶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大阪府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金野栄敏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岩手県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笠原正明</t>
    </r>
    <r>
      <rPr>
        <sz val="11"/>
        <rFont val="Arial"/>
        <family val="2"/>
      </rPr>
      <t>,/</t>
    </r>
    <r>
      <rPr>
        <sz val="11"/>
        <rFont val="ＭＳ Ｐゴシック"/>
        <family val="3"/>
      </rPr>
      <t>佐藤敏朗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菅原寿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岩手県</t>
    </r>
    <r>
      <rPr>
        <sz val="11"/>
        <rFont val="Arial"/>
        <family val="2"/>
      </rPr>
      <t>)</t>
    </r>
  </si>
  <si>
    <t>ヘスバーグ</t>
  </si>
  <si>
    <t>ミラー</t>
  </si>
  <si>
    <r>
      <rPr>
        <sz val="11"/>
        <color indexed="8"/>
        <rFont val="ＭＳ Ｐゴシック"/>
        <family val="3"/>
      </rPr>
      <t>北崎直子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</t>
    </r>
  </si>
  <si>
    <t>下山</t>
  </si>
  <si>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</si>
  <si>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ルミエール</t>
  </si>
  <si>
    <t>バルサビア</t>
  </si>
  <si>
    <r>
      <rPr>
        <sz val="11"/>
        <color indexed="8"/>
        <rFont val="ＭＳ Ｐゴシック"/>
        <family val="3"/>
      </rPr>
      <t>早水勉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鹿児島県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中島洋一郎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</t>
    </r>
  </si>
  <si>
    <t>アンゴラ</t>
  </si>
  <si>
    <r>
      <rPr>
        <sz val="11"/>
        <rFont val="ＭＳ Ｐゴシック"/>
        <family val="3"/>
      </rPr>
      <t>内山雅之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</si>
  <si>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バリサティス</t>
  </si>
  <si>
    <t>アレキパ</t>
  </si>
  <si>
    <t>パメラ</t>
  </si>
  <si>
    <r>
      <rPr>
        <sz val="11"/>
        <rFont val="ＭＳ Ｐゴシック"/>
        <family val="3"/>
      </rPr>
      <t>浜野和弘巳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浜野和博子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宮城県</t>
    </r>
    <r>
      <rPr>
        <sz val="11"/>
        <rFont val="Arial"/>
        <family val="2"/>
      </rPr>
      <t>)</t>
    </r>
  </si>
  <si>
    <t>アタラ</t>
  </si>
  <si>
    <r>
      <rPr>
        <sz val="11"/>
        <rFont val="ＭＳ Ｐゴシック"/>
        <family val="3"/>
      </rPr>
      <t>福井英人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</si>
  <si>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ブラウワー</t>
  </si>
  <si>
    <t>木曾</t>
  </si>
  <si>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</si>
  <si>
    <t>ベゾベッツ</t>
  </si>
  <si>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田中利彦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</si>
  <si>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フロアラック</t>
  </si>
  <si>
    <r>
      <rPr>
        <sz val="11"/>
        <rFont val="ＭＳ Ｐゴシック"/>
        <family val="3"/>
      </rPr>
      <t>岡本成二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横道順一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</t>
    </r>
  </si>
  <si>
    <t>ローバ</t>
  </si>
  <si>
    <r>
      <rPr>
        <sz val="11"/>
        <rFont val="ＭＳ Ｐゴシック"/>
        <family val="3"/>
      </rPr>
      <t>福井英人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浅井晃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</si>
  <si>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r>
      <t>2004</t>
    </r>
    <r>
      <rPr>
        <b/>
        <sz val="12"/>
        <color indexed="8"/>
        <rFont val="ＭＳ Ｐゴシック"/>
        <family val="3"/>
      </rPr>
      <t>年計</t>
    </r>
  </si>
  <si>
    <r>
      <t>*</t>
    </r>
    <r>
      <rPr>
        <sz val="11"/>
        <rFont val="ＭＳ Ｐゴシック"/>
        <family val="3"/>
      </rPr>
      <t>減光あり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現象時刻喪失</t>
    </r>
    <r>
      <rPr>
        <sz val="11"/>
        <rFont val="Arial"/>
        <family val="2"/>
      </rPr>
      <t xml:space="preserve">) 
    </t>
    </r>
    <r>
      <rPr>
        <sz val="11"/>
        <rFont val="ＭＳ Ｐゴシック"/>
        <family val="3"/>
      </rPr>
      <t>影山和久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熊本県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通過</t>
    </r>
    <r>
      <rPr>
        <sz val="11"/>
        <rFont val="Arial"/>
        <family val="2"/>
      </rPr>
      <t xml:space="preserve">
    </t>
    </r>
    <r>
      <rPr>
        <sz val="11"/>
        <rFont val="ＭＳ Ｐゴシック"/>
        <family val="3"/>
      </rPr>
      <t>早水勉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鹿児島県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</si>
  <si>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計</t>
  </si>
  <si>
    <r>
      <rPr>
        <b/>
        <u val="double"/>
        <sz val="18"/>
        <rFont val="ＭＳ Ｐゴシック"/>
        <family val="3"/>
      </rPr>
      <t>不確実</t>
    </r>
    <r>
      <rPr>
        <b/>
        <u val="double"/>
        <sz val="18"/>
        <rFont val="Arial"/>
        <family val="2"/>
      </rPr>
      <t xml:space="preserve"> </t>
    </r>
    <r>
      <rPr>
        <b/>
        <u val="double"/>
        <sz val="18"/>
        <rFont val="ＭＳ Ｐゴシック"/>
        <family val="3"/>
      </rPr>
      <t>及び</t>
    </r>
    <r>
      <rPr>
        <b/>
        <u val="double"/>
        <sz val="18"/>
        <rFont val="Arial"/>
        <family val="2"/>
      </rPr>
      <t xml:space="preserve"> </t>
    </r>
    <r>
      <rPr>
        <b/>
        <u val="double"/>
        <sz val="18"/>
        <rFont val="ＭＳ Ｐゴシック"/>
        <family val="3"/>
      </rPr>
      <t>検出</t>
    </r>
    <r>
      <rPr>
        <b/>
        <u val="double"/>
        <sz val="18"/>
        <rFont val="Arial"/>
        <family val="2"/>
      </rPr>
      <t>(</t>
    </r>
    <r>
      <rPr>
        <b/>
        <u val="double"/>
        <sz val="18"/>
        <rFont val="ＭＳ Ｐゴシック"/>
        <family val="3"/>
      </rPr>
      <t>測定又は判定</t>
    </r>
    <r>
      <rPr>
        <b/>
        <u val="double"/>
        <sz val="18"/>
        <rFont val="Arial"/>
        <family val="2"/>
      </rPr>
      <t>)</t>
    </r>
    <r>
      <rPr>
        <b/>
        <u val="double"/>
        <sz val="18"/>
        <rFont val="ＭＳ Ｐゴシック"/>
        <family val="3"/>
      </rPr>
      <t>不可能な現象</t>
    </r>
  </si>
  <si>
    <t>※台湾での観測を含みます</t>
  </si>
  <si>
    <r>
      <t>*</t>
    </r>
    <r>
      <rPr>
        <sz val="11"/>
        <rFont val="ＭＳ Ｐゴシック"/>
        <family val="3"/>
      </rPr>
      <t>不確実</t>
    </r>
    <r>
      <rPr>
        <sz val="11"/>
        <rFont val="Arial"/>
        <family val="2"/>
      </rPr>
      <t xml:space="preserve">
   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通過</t>
    </r>
    <r>
      <rPr>
        <sz val="11"/>
        <rFont val="Arial"/>
        <family val="2"/>
      </rPr>
      <t xml:space="preserve">
   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</si>
  <si>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検出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測定</t>
    </r>
    <r>
      <rPr>
        <sz val="11"/>
        <rFont val="Arial"/>
        <family val="2"/>
      </rPr>
      <t>)</t>
    </r>
    <r>
      <rPr>
        <sz val="11"/>
        <rFont val="ＭＳ Ｐゴシック"/>
        <family val="3"/>
      </rPr>
      <t>不可能</t>
    </r>
    <r>
      <rPr>
        <sz val="11"/>
        <rFont val="Arial"/>
        <family val="2"/>
      </rPr>
      <t xml:space="preserve">
   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</si>
  <si>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検出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測定</t>
    </r>
    <r>
      <rPr>
        <sz val="11"/>
        <rFont val="Arial"/>
        <family val="2"/>
      </rPr>
      <t>)</t>
    </r>
    <r>
      <rPr>
        <sz val="11"/>
        <rFont val="ＭＳ Ｐゴシック"/>
        <family val="3"/>
      </rPr>
      <t>不可能</t>
    </r>
    <r>
      <rPr>
        <sz val="11"/>
        <rFont val="Arial"/>
        <family val="2"/>
      </rPr>
      <t xml:space="preserve">
   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</si>
  <si>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矢吹</t>
  </si>
  <si>
    <r>
      <rPr>
        <sz val="11"/>
        <color indexed="8"/>
        <rFont val="ＭＳ Ｐゴシック"/>
        <family val="3"/>
      </rPr>
      <t>検出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判定</t>
    </r>
    <r>
      <rPr>
        <sz val="11"/>
        <color indexed="8"/>
        <rFont val="Arial"/>
        <family val="2"/>
      </rPr>
      <t>)</t>
    </r>
    <r>
      <rPr>
        <sz val="11"/>
        <color indexed="8"/>
        <rFont val="ＭＳ Ｐゴシック"/>
        <family val="3"/>
      </rPr>
      <t>不可能</t>
    </r>
    <r>
      <rPr>
        <sz val="11"/>
        <color indexed="8"/>
        <rFont val="Arial"/>
        <family val="2"/>
      </rPr>
      <t xml:space="preserve">
   </t>
    </r>
    <r>
      <rPr>
        <sz val="11"/>
        <color indexed="8"/>
        <rFont val="ＭＳ Ｐゴシック"/>
        <family val="3"/>
      </rPr>
      <t>赤磐竜天天文台</t>
    </r>
    <r>
      <rPr>
        <sz val="11"/>
        <color indexed="8"/>
        <rFont val="Arial"/>
        <family val="2"/>
      </rPr>
      <t>&lt;</t>
    </r>
    <r>
      <rPr>
        <sz val="11"/>
        <color indexed="8"/>
        <rFont val="ＭＳ Ｐゴシック"/>
        <family val="3"/>
      </rPr>
      <t>辰巳直人</t>
    </r>
    <r>
      <rPr>
        <sz val="11"/>
        <color indexed="8"/>
        <rFont val="Arial"/>
        <family val="2"/>
      </rPr>
      <t>&gt;(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</t>
    </r>
  </si>
  <si>
    <t>エドブルガ</t>
  </si>
  <si>
    <r>
      <rPr>
        <sz val="11"/>
        <rFont val="ＭＳ Ｐゴシック"/>
        <family val="3"/>
      </rPr>
      <t>検出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判定</t>
    </r>
    <r>
      <rPr>
        <sz val="11"/>
        <rFont val="Arial"/>
        <family val="2"/>
      </rPr>
      <t>)</t>
    </r>
    <r>
      <rPr>
        <sz val="11"/>
        <rFont val="ＭＳ Ｐゴシック"/>
        <family val="3"/>
      </rPr>
      <t>不可能</t>
    </r>
    <r>
      <rPr>
        <sz val="11"/>
        <rFont val="Arial"/>
        <family val="2"/>
      </rPr>
      <t xml:space="preserve">
   </t>
    </r>
    <r>
      <rPr>
        <sz val="11"/>
        <rFont val="ＭＳ Ｐゴシック"/>
        <family val="3"/>
      </rPr>
      <t>辰巳直人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</t>
    </r>
  </si>
  <si>
    <t>フローラ</t>
  </si>
  <si>
    <r>
      <rPr>
        <sz val="11"/>
        <color indexed="8"/>
        <rFont val="ＭＳ Ｐゴシック"/>
        <family val="3"/>
      </rPr>
      <t>検出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測定</t>
    </r>
    <r>
      <rPr>
        <sz val="11"/>
        <color indexed="8"/>
        <rFont val="Arial"/>
        <family val="2"/>
      </rPr>
      <t>)</t>
    </r>
    <r>
      <rPr>
        <sz val="11"/>
        <color indexed="8"/>
        <rFont val="ＭＳ Ｐゴシック"/>
        <family val="3"/>
      </rPr>
      <t>不可能</t>
    </r>
    <r>
      <rPr>
        <sz val="11"/>
        <color indexed="8"/>
        <rFont val="Arial"/>
        <family val="2"/>
      </rPr>
      <t xml:space="preserve">
   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</si>
  <si>
    <t>ツェリンダ</t>
  </si>
  <si>
    <t>ウーテ</t>
  </si>
  <si>
    <t>トリベルガ</t>
  </si>
  <si>
    <t>ケレス</t>
  </si>
  <si>
    <t>ウニタス</t>
  </si>
  <si>
    <t>観測日（世界時）</t>
  </si>
  <si>
    <t>小惑星による恒星食予報</t>
  </si>
  <si>
    <t>観　測　者　　(　観　測　地　)</t>
  </si>
  <si>
    <t>観測地数</t>
  </si>
  <si>
    <t>小惑星番号</t>
  </si>
  <si>
    <t>小惑星名</t>
  </si>
  <si>
    <t>トゥーランドット</t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</si>
  <si>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井狩康一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渡部のぞみ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渡部ひかる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内山茂男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影山和久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熊本県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大場富士夫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内山雅之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浅井晃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 xml:space="preserve">浜松湖南高校科学部チーム
</t>
    </r>
    <r>
      <rPr>
        <sz val="11"/>
        <rFont val="Arial"/>
        <family val="2"/>
      </rPr>
      <t>[Astronomy Club-South Of Lake]&lt;</t>
    </r>
    <r>
      <rPr>
        <sz val="11"/>
        <rFont val="ＭＳ Ｐゴシック"/>
        <family val="3"/>
      </rPr>
      <t>柴田和也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新間清仁</t>
    </r>
    <r>
      <rPr>
        <sz val="11"/>
        <rFont val="Arial"/>
        <family val="2"/>
      </rPr>
      <t xml:space="preserve">/
</t>
    </r>
    <r>
      <rPr>
        <sz val="11"/>
        <rFont val="ＭＳ Ｐゴシック"/>
        <family val="3"/>
      </rPr>
      <t>藤田貴久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山口大輝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石川健志郎</t>
    </r>
    <r>
      <rPr>
        <sz val="11"/>
        <rFont val="Arial"/>
        <family val="2"/>
      </rPr>
      <t>&gt;(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川村晶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 xml:space="preserve">)
</t>
    </r>
    <r>
      <rPr>
        <sz val="11"/>
        <rFont val="ＭＳ Ｐゴシック"/>
        <family val="3"/>
      </rPr>
      <t>赤澤秀彦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石田正行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</si>
  <si>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フェドゥインスキー</t>
  </si>
  <si>
    <t>ナターリエ</t>
  </si>
  <si>
    <t>イナンダ</t>
  </si>
  <si>
    <t>エドブルガ</t>
  </si>
  <si>
    <t>2002 TX300 -TNO</t>
  </si>
  <si>
    <t>観測者数</t>
  </si>
  <si>
    <t>※中国や台湾、ヨーロッパの観測や共同観測分を含みます(観測者数及び観測地数は東アジア分のみ)</t>
  </si>
  <si>
    <t>※ヨーロッパでの共同観測分を含みます(観測者数及び観測地数は東アジア分のみ)</t>
  </si>
  <si>
    <r>
      <rPr>
        <sz val="11"/>
        <rFont val="ＭＳ Ｐゴシック"/>
        <family val="3"/>
      </rPr>
      <t>鈴木寿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</si>
  <si>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</si>
  <si>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相川礼仁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大場富士夫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</t>
    </r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</si>
  <si>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</si>
  <si>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r>
      <rPr>
        <sz val="11"/>
        <color indexed="8"/>
        <rFont val="ＭＳ Ｐゴシック"/>
        <family val="3"/>
      </rPr>
      <t>影山和久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熊本県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</si>
  <si>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浜松湖南高校科学部チーム</t>
    </r>
    <r>
      <rPr>
        <sz val="11"/>
        <color indexed="8"/>
        <rFont val="Arial"/>
        <family val="2"/>
      </rPr>
      <t>[Astronomy
 Club-South Of Lake]&lt;</t>
    </r>
    <r>
      <rPr>
        <sz val="11"/>
        <color indexed="8"/>
        <rFont val="ＭＳ Ｐゴシック"/>
        <family val="3"/>
      </rPr>
      <t>小野田貴駿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中村茜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児浪千栞</t>
    </r>
    <r>
      <rPr>
        <sz val="11"/>
        <color indexed="8"/>
        <rFont val="Arial"/>
        <family val="2"/>
      </rPr>
      <t xml:space="preserve">/
</t>
    </r>
    <r>
      <rPr>
        <sz val="11"/>
        <color indexed="8"/>
        <rFont val="ＭＳ Ｐゴシック"/>
        <family val="3"/>
      </rPr>
      <t>鈴木茉莉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渡瀬梨佳</t>
    </r>
    <r>
      <rPr>
        <sz val="11"/>
        <color indexed="8"/>
        <rFont val="Arial"/>
        <family val="2"/>
      </rPr>
      <t>&gt;(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</si>
  <si>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井狩康一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</si>
  <si>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吉田秀敏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北海道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</si>
  <si>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</t>
    </r>
  </si>
  <si>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</si>
  <si>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宮下和久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長野県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井狩康一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中川善治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</si>
  <si>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</si>
  <si>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</si>
  <si>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</si>
  <si>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プロセルピーナ</t>
  </si>
  <si>
    <t>パメラ</t>
  </si>
  <si>
    <t>ロバニエミ</t>
  </si>
  <si>
    <t>ロティス</t>
  </si>
  <si>
    <t>Lotis</t>
  </si>
  <si>
    <t>ビアンカ</t>
  </si>
  <si>
    <t>パメラ</t>
  </si>
  <si>
    <t>Pamela</t>
  </si>
  <si>
    <t>オウ・ジャンチュアン</t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</si>
  <si>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</si>
  <si>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ウォトホー</t>
  </si>
  <si>
    <r>
      <rPr>
        <sz val="11"/>
        <color indexed="8"/>
        <rFont val="ＭＳ Ｐゴシック"/>
        <family val="3"/>
      </rPr>
      <t>早水勉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鹿児島県</t>
    </r>
    <r>
      <rPr>
        <sz val="11"/>
        <color indexed="8"/>
        <rFont val="Arial"/>
        <family val="2"/>
      </rPr>
      <t>)</t>
    </r>
  </si>
  <si>
    <t>Worldwide Asteroidal Occultation Observations and Resources</t>
  </si>
  <si>
    <t>メネラウス</t>
  </si>
  <si>
    <r>
      <rPr>
        <sz val="11"/>
        <rFont val="ＭＳ Ｐゴシック"/>
        <family val="3"/>
      </rPr>
      <t>吉原秀樹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>)</t>
    </r>
  </si>
  <si>
    <r>
      <rPr>
        <sz val="11"/>
        <color indexed="8"/>
        <rFont val="ＭＳ Ｐゴシック"/>
        <family val="3"/>
      </rPr>
      <t>吉原秀樹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岡山県</t>
    </r>
    <r>
      <rPr>
        <sz val="11"/>
        <color indexed="8"/>
        <rFont val="Arial"/>
        <family val="2"/>
      </rPr>
      <t>)</t>
    </r>
  </si>
  <si>
    <t>アレクサンドラ</t>
  </si>
  <si>
    <t>Alexandra</t>
  </si>
  <si>
    <t>Svea</t>
  </si>
  <si>
    <t>スベア</t>
  </si>
  <si>
    <t>ティシフォネ</t>
  </si>
  <si>
    <t>ソコルスキー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</si>
  <si>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</si>
  <si>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大場富士夫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</t>
    </r>
  </si>
  <si>
    <r>
      <rPr>
        <sz val="11"/>
        <color indexed="8"/>
        <rFont val="ＭＳ Ｐゴシック"/>
        <family val="3"/>
      </rPr>
      <t>相川礼仁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</t>
    </r>
  </si>
  <si>
    <t>サピエンティア</t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</si>
  <si>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</si>
  <si>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</si>
  <si>
    <t>イルマ</t>
  </si>
  <si>
    <r>
      <t>2012</t>
    </r>
    <r>
      <rPr>
        <b/>
        <u val="double"/>
        <sz val="18"/>
        <color indexed="9"/>
        <rFont val="ＭＳ Ｐゴシック"/>
        <family val="3"/>
      </rPr>
      <t>年　通過（減光なし）のみの観測</t>
    </r>
    <r>
      <rPr>
        <b/>
        <u val="double"/>
        <sz val="18"/>
        <color indexed="9"/>
        <rFont val="Arial"/>
        <family val="2"/>
      </rPr>
      <t xml:space="preserve">    </t>
    </r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</si>
  <si>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</t>
    </r>
  </si>
  <si>
    <t>エルミニア</t>
  </si>
  <si>
    <r>
      <t>2012</t>
    </r>
    <r>
      <rPr>
        <b/>
        <sz val="12"/>
        <color indexed="8"/>
        <rFont val="ＭＳ Ｐゴシック"/>
        <family val="3"/>
      </rPr>
      <t>年計</t>
    </r>
  </si>
  <si>
    <t>プレトリア</t>
  </si>
  <si>
    <t>ティシフォネ</t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</si>
  <si>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内山茂男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大場富士夫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杉山行浩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神奈川県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佐藤光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</t>
    </r>
  </si>
  <si>
    <t>レオンテウス</t>
  </si>
  <si>
    <t>Pompeja</t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</si>
  <si>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</si>
  <si>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アリーネ</t>
  </si>
  <si>
    <t>ウー・イースン</t>
  </si>
  <si>
    <t>Zelinda</t>
  </si>
  <si>
    <t>ツェリンダ</t>
  </si>
  <si>
    <t>デリア</t>
  </si>
  <si>
    <t>フヤ -TNO</t>
  </si>
  <si>
    <t>カリクロ -TNO</t>
  </si>
  <si>
    <t>パノパエア</t>
  </si>
  <si>
    <t>時刻を得られなかった減光ありの現象</t>
  </si>
  <si>
    <t>富士</t>
  </si>
  <si>
    <t>クロエリア</t>
  </si>
  <si>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</t>
    </r>
  </si>
  <si>
    <t>メリオネス</t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</si>
  <si>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伊藤敏彦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</si>
  <si>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2000 FA12</t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</si>
  <si>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影山和久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熊本県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</si>
  <si>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</t>
    </r>
  </si>
  <si>
    <t>ドゥドゥ</t>
  </si>
  <si>
    <r>
      <rPr>
        <sz val="11"/>
        <rFont val="ＭＳ Ｐゴシック"/>
        <family val="3"/>
      </rPr>
      <t>吉田秀敏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北海道</t>
    </r>
    <r>
      <rPr>
        <sz val="11"/>
        <rFont val="Arial"/>
        <family val="2"/>
      </rPr>
      <t>)</t>
    </r>
  </si>
  <si>
    <t>グーテンベルガ</t>
  </si>
  <si>
    <t>Nikko</t>
  </si>
  <si>
    <t>プリムノ</t>
  </si>
  <si>
    <t>ブレンダ</t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</si>
  <si>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</si>
  <si>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1998 VU30</t>
  </si>
  <si>
    <r>
      <t>Chilong Lin(</t>
    </r>
    <r>
      <rPr>
        <sz val="11"/>
        <color indexed="17"/>
        <rFont val="ＭＳ Ｐゴシック"/>
        <family val="3"/>
      </rPr>
      <t>台湾</t>
    </r>
    <r>
      <rPr>
        <sz val="11"/>
        <color indexed="17"/>
        <rFont val="Arial"/>
        <family val="2"/>
      </rPr>
      <t>)</t>
    </r>
  </si>
  <si>
    <r>
      <t>Taksun Poon/Kenneith Ho Keung Hui(</t>
    </r>
    <r>
      <rPr>
        <sz val="11"/>
        <color indexed="17"/>
        <rFont val="ＭＳ Ｐゴシック"/>
        <family val="3"/>
      </rPr>
      <t>中国香港</t>
    </r>
    <r>
      <rPr>
        <sz val="11"/>
        <color indexed="17"/>
        <rFont val="Arial"/>
        <family val="2"/>
      </rPr>
      <t>)</t>
    </r>
  </si>
  <si>
    <t>ヴァルナ -TNO</t>
  </si>
  <si>
    <r>
      <rPr>
        <sz val="11"/>
        <color indexed="17"/>
        <rFont val="Arial"/>
        <family val="2"/>
      </rPr>
      <t>Taksun Poon/Sze Leung Cheung/
Kenneith Ho Keung Hui(</t>
    </r>
    <r>
      <rPr>
        <sz val="11"/>
        <color indexed="17"/>
        <rFont val="ＭＳ Ｐゴシック"/>
        <family val="3"/>
      </rPr>
      <t>中国香港</t>
    </r>
    <r>
      <rPr>
        <sz val="11"/>
        <color indexed="17"/>
        <rFont val="Arial"/>
        <family val="2"/>
      </rPr>
      <t>)</t>
    </r>
  </si>
  <si>
    <r>
      <t>Taksun Poon/Kenneith Ho Keung Hui(</t>
    </r>
    <r>
      <rPr>
        <sz val="11"/>
        <color indexed="17"/>
        <rFont val="ＭＳ Ｐゴシック"/>
        <family val="3"/>
      </rPr>
      <t>中国香港</t>
    </r>
    <r>
      <rPr>
        <sz val="11"/>
        <color indexed="17"/>
        <rFont val="Arial"/>
        <family val="2"/>
      </rPr>
      <t>)</t>
    </r>
  </si>
  <si>
    <r>
      <t>Chilong Lin(</t>
    </r>
    <r>
      <rPr>
        <sz val="11"/>
        <color indexed="17"/>
        <rFont val="ＭＳ Ｐゴシック"/>
        <family val="3"/>
      </rPr>
      <t>台湾</t>
    </r>
    <r>
      <rPr>
        <sz val="11"/>
        <color indexed="17"/>
        <rFont val="Arial"/>
        <family val="2"/>
      </rPr>
      <t>)</t>
    </r>
  </si>
  <si>
    <r>
      <rPr>
        <sz val="11"/>
        <color indexed="8"/>
        <rFont val="ＭＳ Ｐゴシック"/>
        <family val="3"/>
      </rPr>
      <t>高島英雄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千葉県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唐崎秀芳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 xml:space="preserve">),
</t>
    </r>
    <r>
      <rPr>
        <sz val="11"/>
        <color indexed="17"/>
        <rFont val="Arial"/>
        <family val="2"/>
      </rPr>
      <t>Chilong Lin(</t>
    </r>
    <r>
      <rPr>
        <sz val="11"/>
        <color indexed="17"/>
        <rFont val="ＭＳ Ｐゴシック"/>
        <family val="3"/>
      </rPr>
      <t>台湾</t>
    </r>
    <r>
      <rPr>
        <sz val="11"/>
        <color indexed="17"/>
        <rFont val="Arial"/>
        <family val="2"/>
      </rPr>
      <t>),Bing-Xun Wu(</t>
    </r>
    <r>
      <rPr>
        <sz val="11"/>
        <color indexed="17"/>
        <rFont val="ＭＳ Ｐゴシック"/>
        <family val="3"/>
      </rPr>
      <t>台湾</t>
    </r>
    <r>
      <rPr>
        <sz val="11"/>
        <color indexed="17"/>
        <rFont val="Arial"/>
        <family val="2"/>
      </rPr>
      <t>)</t>
    </r>
  </si>
  <si>
    <r>
      <t>Taksun Poon/Sze Leung Cheung(</t>
    </r>
    <r>
      <rPr>
        <sz val="11"/>
        <color indexed="17"/>
        <rFont val="ＭＳ Ｐゴシック"/>
        <family val="3"/>
      </rPr>
      <t>中国香港</t>
    </r>
    <r>
      <rPr>
        <sz val="11"/>
        <color indexed="17"/>
        <rFont val="Arial"/>
        <family val="2"/>
      </rPr>
      <t>)</t>
    </r>
  </si>
  <si>
    <r>
      <t>*</t>
    </r>
    <r>
      <rPr>
        <sz val="11"/>
        <rFont val="ＭＳ Ｐゴシック"/>
        <family val="3"/>
      </rPr>
      <t>不確実</t>
    </r>
    <r>
      <rPr>
        <sz val="11"/>
        <rFont val="Arial"/>
        <family val="2"/>
      </rPr>
      <t xml:space="preserve">
   </t>
    </r>
    <r>
      <rPr>
        <sz val="11"/>
        <color indexed="17"/>
        <rFont val="Arial"/>
        <family val="2"/>
      </rPr>
      <t>Chilong Lin(</t>
    </r>
    <r>
      <rPr>
        <sz val="11"/>
        <color indexed="17"/>
        <rFont val="ＭＳ Ｐゴシック"/>
        <family val="3"/>
      </rPr>
      <t>台湾</t>
    </r>
    <r>
      <rPr>
        <sz val="11"/>
        <color indexed="17"/>
        <rFont val="Arial"/>
        <family val="2"/>
      </rPr>
      <t>)</t>
    </r>
  </si>
  <si>
    <t>ケーレスティーナ</t>
  </si>
  <si>
    <t>トキオ(東京)</t>
  </si>
  <si>
    <t>ニッコウ(日光)</t>
  </si>
  <si>
    <t>ケボラ</t>
  </si>
  <si>
    <t>イルマ</t>
  </si>
  <si>
    <t>ポンペヤ</t>
  </si>
  <si>
    <t>アルステーデ</t>
  </si>
  <si>
    <t>プレトリア</t>
  </si>
  <si>
    <r>
      <t>Taksun Poon/Kenneith Ho Keung Hui(</t>
    </r>
    <r>
      <rPr>
        <sz val="11"/>
        <color indexed="17"/>
        <rFont val="ＭＳ Ｐゴシック"/>
        <family val="3"/>
      </rPr>
      <t>中国香港</t>
    </r>
    <r>
      <rPr>
        <sz val="11"/>
        <color indexed="17"/>
        <rFont val="Arial"/>
        <family val="2"/>
      </rPr>
      <t>),
Patrick Lau(</t>
    </r>
    <r>
      <rPr>
        <sz val="11"/>
        <color indexed="17"/>
        <rFont val="ＭＳ Ｐゴシック"/>
        <family val="3"/>
      </rPr>
      <t>中国香港</t>
    </r>
    <r>
      <rPr>
        <sz val="11"/>
        <color indexed="17"/>
        <rFont val="Arial"/>
        <family val="2"/>
      </rPr>
      <t>)</t>
    </r>
  </si>
  <si>
    <t>マシンガ</t>
  </si>
  <si>
    <t>Massinga</t>
  </si>
  <si>
    <t>カラタ・ジーン</t>
  </si>
  <si>
    <t>フレデグンディス</t>
  </si>
  <si>
    <t>Fredegundis</t>
  </si>
  <si>
    <t>ヒッポ</t>
  </si>
  <si>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</si>
  <si>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アルシノエー</t>
  </si>
  <si>
    <t>リーハイ</t>
  </si>
  <si>
    <t>ボルガ</t>
  </si>
  <si>
    <t>ユールデニア</t>
  </si>
  <si>
    <t>Gyldenia</t>
  </si>
  <si>
    <t>エミタ</t>
  </si>
  <si>
    <t>メルクシア</t>
  </si>
  <si>
    <t>Merxia</t>
  </si>
  <si>
    <t>"E-mail : starship@cty-net.ne.jp  "</t>
  </si>
  <si>
    <t>インジ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</si>
  <si>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</si>
  <si>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ブルフザリア</t>
  </si>
  <si>
    <t>Bruchsalia</t>
  </si>
  <si>
    <t>ヘクトル</t>
  </si>
  <si>
    <t>Hektor</t>
  </si>
  <si>
    <t>Clementina</t>
  </si>
  <si>
    <t>ショーロホフ</t>
  </si>
  <si>
    <t>セレーネ</t>
  </si>
  <si>
    <t>アスパシア</t>
  </si>
  <si>
    <t>フォカエア</t>
  </si>
  <si>
    <t>Klytaemnestra</t>
  </si>
  <si>
    <t>テウケル</t>
  </si>
  <si>
    <t>アラウダ</t>
  </si>
  <si>
    <t>Alauda</t>
  </si>
  <si>
    <t>エウロパ</t>
  </si>
  <si>
    <t>クレメンティーナ</t>
  </si>
  <si>
    <t>冥王星</t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</si>
  <si>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</si>
  <si>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辰巳直人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津山高校</t>
    </r>
    <r>
      <rPr>
        <sz val="11"/>
        <rFont val="Arial"/>
        <family val="2"/>
      </rPr>
      <t>&lt;</t>
    </r>
    <r>
      <rPr>
        <sz val="11"/>
        <rFont val="ＭＳ Ｐゴシック"/>
        <family val="3"/>
      </rPr>
      <t>響尾真名人</t>
    </r>
    <r>
      <rPr>
        <sz val="11"/>
        <rFont val="Arial"/>
        <family val="2"/>
      </rPr>
      <t xml:space="preserve">/
</t>
    </r>
    <r>
      <rPr>
        <sz val="11"/>
        <rFont val="ＭＳ Ｐゴシック"/>
        <family val="3"/>
      </rPr>
      <t>小林一茂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古井心子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野々上憧子</t>
    </r>
    <r>
      <rPr>
        <sz val="11"/>
        <rFont val="Arial"/>
        <family val="2"/>
      </rPr>
      <t>&gt;(</t>
    </r>
    <r>
      <rPr>
        <sz val="11"/>
        <rFont val="ＭＳ Ｐゴシック"/>
        <family val="3"/>
      </rPr>
      <t>岡山県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渡辺裕之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岐阜県</t>
    </r>
    <r>
      <rPr>
        <sz val="11"/>
        <rFont val="Arial"/>
        <family val="2"/>
      </rPr>
      <t>)</t>
    </r>
  </si>
  <si>
    <t>ミケランジェロ</t>
  </si>
  <si>
    <t>マリアナ</t>
  </si>
  <si>
    <t>1988 AK</t>
  </si>
  <si>
    <t>1999 RM11</t>
  </si>
  <si>
    <t>1998 KE65</t>
  </si>
  <si>
    <t>1996 RJ</t>
  </si>
  <si>
    <t>2000 XC38</t>
  </si>
  <si>
    <t>ボラシシ(1999 RZ253)
 - TNO</t>
  </si>
  <si>
    <t>1995 YY3 - TNO</t>
  </si>
  <si>
    <t>Arsinoë</t>
  </si>
  <si>
    <t>ミリアム</t>
  </si>
  <si>
    <t>Pretoria</t>
  </si>
  <si>
    <t>ビクトリア</t>
  </si>
  <si>
    <t>ビクトリア</t>
  </si>
  <si>
    <t>ビルトゥス</t>
  </si>
  <si>
    <t>クラントル -TNO</t>
  </si>
  <si>
    <t>アテ</t>
  </si>
  <si>
    <t>アールチェ</t>
  </si>
  <si>
    <t>Aalje</t>
  </si>
  <si>
    <t>ドロレス</t>
  </si>
  <si>
    <t>アジア</t>
  </si>
  <si>
    <t>アンヌ・マリー</t>
  </si>
  <si>
    <t>伊藤亮介/植村誠/秋田谷洋/山中雅之/中島亜紗美
&lt;広島大学・東広島天文台&gt;(広島県)</t>
  </si>
  <si>
    <r>
      <rPr>
        <sz val="11"/>
        <color indexed="8"/>
        <rFont val="ＭＳ Ｐゴシック"/>
        <family val="3"/>
      </rPr>
      <t>相川礼仁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唐崎秀芳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冨岡啓行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細井克昌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福島県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八重座明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洞口俊博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茨城県</t>
    </r>
    <r>
      <rPr>
        <sz val="11"/>
        <color indexed="8"/>
        <rFont val="Arial"/>
        <family val="2"/>
      </rPr>
      <t>)</t>
    </r>
  </si>
  <si>
    <t>ボーデア</t>
  </si>
  <si>
    <t>カミラ</t>
  </si>
  <si>
    <t>グート</t>
  </si>
  <si>
    <t>エディントン</t>
  </si>
  <si>
    <t>アリアドネ</t>
  </si>
  <si>
    <t>クロエー</t>
  </si>
  <si>
    <t>利根</t>
  </si>
  <si>
    <t>レプソルダ</t>
  </si>
  <si>
    <t>ジャンヌ</t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</si>
  <si>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影山和久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熊本県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</si>
  <si>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バーリア</t>
  </si>
  <si>
    <t>Repsolda</t>
  </si>
  <si>
    <t>-</t>
  </si>
  <si>
    <t>2009 WP104 -TNO</t>
  </si>
  <si>
    <t>ギプティス</t>
  </si>
  <si>
    <t>オカバンゴ</t>
  </si>
  <si>
    <t>ベレニケ</t>
  </si>
  <si>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</si>
  <si>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</si>
  <si>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r>
      <rPr>
        <sz val="11"/>
        <color indexed="8"/>
        <rFont val="ＭＳ Ｐゴシック"/>
        <family val="3"/>
      </rPr>
      <t>井狩康一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渡辺裕之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岐阜県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橋本秋恵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埼玉県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一宮高校</t>
    </r>
    <r>
      <rPr>
        <sz val="11"/>
        <color indexed="8"/>
        <rFont val="Arial"/>
        <family val="2"/>
      </rPr>
      <t>&lt;</t>
    </r>
    <r>
      <rPr>
        <sz val="11"/>
        <color indexed="8"/>
        <rFont val="ＭＳ Ｐゴシック"/>
        <family val="3"/>
      </rPr>
      <t>高村裕三朗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太田優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天野翠</t>
    </r>
    <r>
      <rPr>
        <sz val="11"/>
        <color indexed="8"/>
        <rFont val="Arial"/>
        <family val="2"/>
      </rPr>
      <t>/</t>
    </r>
    <r>
      <rPr>
        <sz val="11"/>
        <color indexed="8"/>
        <rFont val="ＭＳ Ｐゴシック"/>
        <family val="3"/>
      </rPr>
      <t>服部京香</t>
    </r>
    <r>
      <rPr>
        <sz val="11"/>
        <color indexed="8"/>
        <rFont val="Arial"/>
        <family val="2"/>
      </rPr>
      <t xml:space="preserve">/
</t>
    </r>
    <r>
      <rPr>
        <sz val="11"/>
        <color indexed="8"/>
        <rFont val="ＭＳ Ｐゴシック"/>
        <family val="3"/>
      </rPr>
      <t>松岡友希</t>
    </r>
    <r>
      <rPr>
        <sz val="11"/>
        <color indexed="8"/>
        <rFont val="Arial"/>
        <family val="2"/>
      </rPr>
      <t>&gt;/</t>
    </r>
    <r>
      <rPr>
        <sz val="11"/>
        <color indexed="8"/>
        <rFont val="ＭＳ Ｐゴシック"/>
        <family val="3"/>
      </rPr>
      <t>冨田小冬</t>
    </r>
    <r>
      <rPr>
        <sz val="11"/>
        <color indexed="8"/>
        <rFont val="Arial"/>
        <family val="2"/>
      </rPr>
      <t>&lt;</t>
    </r>
    <r>
      <rPr>
        <sz val="11"/>
        <color indexed="8"/>
        <rFont val="ＭＳ Ｐゴシック"/>
        <family val="3"/>
      </rPr>
      <t>向山小学校</t>
    </r>
    <r>
      <rPr>
        <sz val="11"/>
        <color indexed="8"/>
        <rFont val="Arial"/>
        <family val="2"/>
      </rPr>
      <t>&gt;(</t>
    </r>
    <r>
      <rPr>
        <sz val="11"/>
        <color indexed="8"/>
        <rFont val="ＭＳ Ｐゴシック"/>
        <family val="3"/>
      </rPr>
      <t>愛知県</t>
    </r>
    <r>
      <rPr>
        <sz val="11"/>
        <color indexed="8"/>
        <rFont val="Arial"/>
        <family val="2"/>
      </rPr>
      <t>)</t>
    </r>
  </si>
  <si>
    <r>
      <rPr>
        <sz val="11"/>
        <color indexed="8"/>
        <rFont val="ＭＳ Ｐゴシック"/>
        <family val="3"/>
      </rPr>
      <t>井狩康一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</t>
    </r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</si>
  <si>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</si>
  <si>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</si>
  <si>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寺田隆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愛知県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</si>
  <si>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</si>
  <si>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佐藤信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).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</si>
  <si>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</si>
  <si>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).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</si>
  <si>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</si>
  <si>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</si>
  <si>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</si>
  <si>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</si>
  <si>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早水勉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鹿児島県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</si>
  <si>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渡辺裕之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岐阜県</t>
    </r>
    <r>
      <rPr>
        <sz val="11"/>
        <rFont val="Arial"/>
        <family val="2"/>
      </rPr>
      <t>)</t>
    </r>
  </si>
  <si>
    <t>トアス</t>
  </si>
  <si>
    <t>2005 RM43 -TNO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</si>
  <si>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渡辺裕之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岐阜</t>
    </r>
    <r>
      <rPr>
        <sz val="11"/>
        <rFont val="Arial"/>
        <family val="2"/>
      </rPr>
      <t>)</t>
    </r>
  </si>
  <si>
    <t>リクトリア</t>
  </si>
  <si>
    <t>ヘリック</t>
  </si>
  <si>
    <t>Herrick</t>
  </si>
  <si>
    <r>
      <t>2013</t>
    </r>
    <r>
      <rPr>
        <b/>
        <u val="double"/>
        <sz val="18"/>
        <color indexed="9"/>
        <rFont val="ＭＳ Ｐゴシック"/>
        <family val="3"/>
      </rPr>
      <t>年　通過（減光なし）のみの観測</t>
    </r>
    <r>
      <rPr>
        <b/>
        <u val="double"/>
        <sz val="18"/>
        <color indexed="9"/>
        <rFont val="Arial"/>
        <family val="2"/>
      </rPr>
      <t xml:space="preserve">    </t>
    </r>
  </si>
  <si>
    <r>
      <t>2013</t>
    </r>
    <r>
      <rPr>
        <b/>
        <sz val="12"/>
        <color indexed="8"/>
        <rFont val="ＭＳ Ｐゴシック"/>
        <family val="3"/>
      </rPr>
      <t>年計</t>
    </r>
  </si>
  <si>
    <t>マグダレーナ</t>
  </si>
  <si>
    <t>ゲーデル</t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</si>
  <si>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細井克昌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渡辺裕之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岐阜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</t>
    </r>
  </si>
  <si>
    <t>シャロノフ</t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</si>
  <si>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谷川智康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兵庫県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</si>
  <si>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</si>
  <si>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</si>
  <si>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1994 VK8 -TNO</t>
  </si>
  <si>
    <t>ヘルガ</t>
  </si>
  <si>
    <t>※マサチューセッツ工科大学、アメリカ、ニュージーランド、オーストラリア、ロシア、ドイツによる観測を含みます
(観測者数及び観測地数は東アジア分のみ)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</si>
  <si>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松井聡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長野県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渡辺裕之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岐阜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大場富士夫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笹沼範夫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浅井晃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洞口俊博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</si>
  <si>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ルイディナ</t>
  </si>
  <si>
    <t>ノボブラニエッツ</t>
  </si>
  <si>
    <t>ヴァルナ</t>
  </si>
  <si>
    <t>Varuna</t>
  </si>
  <si>
    <t>相川礼仁(埼玉県),川脇修三(京都府),松井聡(長野県),
橋本秋恵(埼玉県)井狩康一(滋賀県),寺田隆(愛知県),
井田三良(滋賀県),川村昌(群馬県)</t>
  </si>
  <si>
    <t>アルシノエ</t>
  </si>
  <si>
    <t>ドリス</t>
  </si>
  <si>
    <t>エウテルペ</t>
  </si>
  <si>
    <t>ノーラ・ガル</t>
  </si>
  <si>
    <t>佐藤信(宮城県),冨岡啓行(茨城県)</t>
  </si>
  <si>
    <t>クリオ</t>
  </si>
  <si>
    <t>高島英雄(千葉県),橋本秋恵(埼玉県),北崎勝彦(東京都)</t>
  </si>
  <si>
    <t>ハンニバル</t>
  </si>
  <si>
    <t>ゲオメトリア</t>
  </si>
  <si>
    <t>渡辺裕之(岐阜県),渡部勇人(三重県)</t>
  </si>
  <si>
    <t>小和田稔(静岡県),宮本篤/廣中奈菜(広島県),
渡部勇人(三重県),渡辺裕之(岐阜県)</t>
  </si>
  <si>
    <t>ハイェック</t>
  </si>
  <si>
    <t>橋本秋恵(埼玉県),冨岡啓行(茨城県)</t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</si>
  <si>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渡辺裕之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岐阜県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浅井晃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北崎直子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</t>
    </r>
  </si>
  <si>
    <t>橋本秋恵(埼玉県),小和田稔(静岡県)</t>
  </si>
  <si>
    <t>小和田稔(静岡県),内山茂男(千葉県),渡辺裕之(岐阜県),
相川礼仁(埼玉県),二宮修(愛知県),川脇修三(京都府),
橋本秋恵(埼玉県),八重座明(茨城県),影山和久(熊本県),
冨岡啓行(茨城県)</t>
  </si>
  <si>
    <t>渡部勇人（三重県）,小和田稔(静岡県)</t>
  </si>
  <si>
    <t>ビアンカ</t>
  </si>
  <si>
    <t>2003 WU188 -TNO</t>
  </si>
  <si>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color indexed="17"/>
        <rFont val="Arial"/>
        <family val="2"/>
      </rPr>
      <t>Chilong Lin(</t>
    </r>
    <r>
      <rPr>
        <sz val="11"/>
        <color indexed="17"/>
        <rFont val="ＭＳ Ｐゴシック"/>
        <family val="3"/>
      </rPr>
      <t>台湾</t>
    </r>
    <r>
      <rPr>
        <sz val="11"/>
        <color indexed="17"/>
        <rFont val="Arial"/>
        <family val="2"/>
      </rPr>
      <t>)</t>
    </r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</si>
  <si>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渡辺裕之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岐阜県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西澤廣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</t>
    </r>
  </si>
  <si>
    <t>パラティア</t>
  </si>
  <si>
    <t>Wratislavia</t>
  </si>
  <si>
    <t>コンパ</t>
  </si>
  <si>
    <t>Komppa</t>
  </si>
  <si>
    <t>メモリア</t>
  </si>
  <si>
    <t>冨岡啓行(茨城県)</t>
  </si>
  <si>
    <t>ゼリヌール</t>
  </si>
  <si>
    <t>パフリ</t>
  </si>
  <si>
    <t>橋本秋恵(埼玉県),小和田稔(静岡県),富樫啓(山形県)</t>
  </si>
  <si>
    <t>デイピロス</t>
  </si>
  <si>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</si>
  <si>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北崎勝彦(東京都),辰巳直人(岡山県),渡辺裕之(岐阜県),
浅井晃(三重県),渡部勇人(三重県),小和田稔(静岡県),
後藤邦昭(広島県),高村裕三朗(愛知県)</t>
  </si>
  <si>
    <t>イズコ</t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</si>
  <si>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</si>
  <si>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エウリディケ</t>
  </si>
  <si>
    <t>渡部勇人（三重県）,渡辺裕之(岐阜県),小和田稔(静岡県),
伊藤敏彦(三重県),井田三良(滋賀県)</t>
  </si>
  <si>
    <t>影山和久(熊本県)</t>
  </si>
  <si>
    <t>井田三良(滋賀県)</t>
  </si>
  <si>
    <t>フェルビースト</t>
  </si>
  <si>
    <t>ウラティスラビア</t>
  </si>
  <si>
    <t>イタリア</t>
  </si>
  <si>
    <t>Italia</t>
  </si>
  <si>
    <t>ピッカリンギア</t>
  </si>
  <si>
    <t>ガニュメト</t>
  </si>
  <si>
    <r>
      <rPr>
        <sz val="11"/>
        <rFont val="ＭＳ Ｐゴシック"/>
        <family val="3"/>
      </rPr>
      <t>富樫啓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山形県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</si>
  <si>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ユスティティア</t>
  </si>
  <si>
    <t>パリャーナ</t>
  </si>
  <si>
    <t>Pariana</t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</si>
  <si>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</t>
    </r>
  </si>
  <si>
    <t>1992 EF</t>
  </si>
  <si>
    <t>渡辺裕之(岐阜県),渡部勇人(三重県),井狩康一(滋賀県),
小和田稔(静岡県)</t>
  </si>
  <si>
    <t>エウリノーメ</t>
  </si>
  <si>
    <t>渡部勇人（三重県）</t>
  </si>
  <si>
    <t>ベルタ</t>
  </si>
  <si>
    <t>相川礼仁(埼玉県),渡部勇人(三重県),渡辺裕之(岐阜),
川脇修三(京都府),高島英雄/大場富士夫(千葉県),
小和田稔(静岡県),橋本秋恵(埼玉県),浅井晃(三重県)</t>
  </si>
  <si>
    <t>マーリア</t>
  </si>
  <si>
    <t>オイラリア</t>
  </si>
  <si>
    <t>エストニア</t>
  </si>
  <si>
    <t>ウズベキスタニア</t>
  </si>
  <si>
    <t>タッキア</t>
  </si>
  <si>
    <t>伊藤敏彦(三重県),相川礼仁(埼玉県),小和田稔(静岡県),
渡部勇人(三重県),井田三良(滋賀県)</t>
  </si>
  <si>
    <t>フンティア</t>
  </si>
  <si>
    <t>Vundtia</t>
  </si>
  <si>
    <t>オハイオ</t>
  </si>
  <si>
    <t>チラキ</t>
  </si>
  <si>
    <t>1999 WW4</t>
  </si>
  <si>
    <t>ルスタベリア</t>
  </si>
  <si>
    <t>渡辺裕之(岐阜県)</t>
  </si>
  <si>
    <t>エレクトラ</t>
  </si>
  <si>
    <t>マルシャク</t>
  </si>
  <si>
    <t>渡辺裕之(岐阜県),小和田稔(静岡県),井狩康一(滋賀),
渡部勇人（三重県）</t>
  </si>
  <si>
    <t>1991 BE</t>
  </si>
  <si>
    <t>小和田稔(静岡県),渡部勇人(三重県)</t>
  </si>
  <si>
    <t>Hoshino</t>
  </si>
  <si>
    <t>井狩康一(滋賀県),橋本秋恵(埼玉県)</t>
  </si>
  <si>
    <t>ルスキニア</t>
  </si>
  <si>
    <t>パトリア</t>
  </si>
  <si>
    <t>ヌメロビア</t>
  </si>
  <si>
    <t>アラモサ</t>
  </si>
  <si>
    <t>シロナ</t>
  </si>
  <si>
    <t>Sirona</t>
  </si>
  <si>
    <t>メイベラ</t>
  </si>
  <si>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</si>
  <si>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ツィオルコフスカヤ</t>
  </si>
  <si>
    <t>相川礼仁(埼玉県),小和田稔(静岡県)</t>
  </si>
  <si>
    <t>チャカ</t>
  </si>
  <si>
    <t>Chaka</t>
  </si>
  <si>
    <t>渡辺裕之(岐阜県),井狩康一(滋賀県),北崎勝彦(東京都),
井田三良(滋賀県)</t>
  </si>
  <si>
    <t>渡辺裕之(岐阜県),渡部勇人(三重県),井狩康一(滋賀県),
北崎勝彦(東京都),小和田稔(静岡県),井田三良(滋賀県)</t>
  </si>
  <si>
    <t>バックルンダ</t>
  </si>
  <si>
    <t>ベロナ</t>
  </si>
  <si>
    <t>小和田稔(静岡県)</t>
  </si>
  <si>
    <t>パラス</t>
  </si>
  <si>
    <t>マリオン</t>
  </si>
  <si>
    <t>ナマカ</t>
  </si>
  <si>
    <t>井狩康一(滋賀県),富樫啓(山形県),渡辺裕之(岐阜県),
渡部勇人(三重県)</t>
  </si>
  <si>
    <t>ホシノ</t>
  </si>
  <si>
    <t>ヒルデガート</t>
  </si>
  <si>
    <t>トゥーリパ</t>
  </si>
  <si>
    <t>ランドグラフ</t>
  </si>
  <si>
    <t>富樫啓(山形県)</t>
  </si>
  <si>
    <t>クロリンデ</t>
  </si>
  <si>
    <t>ルーベル</t>
  </si>
  <si>
    <t>渡辺裕之(岐阜県),橋本秋恵(埼玉県),相川礼仁(埼玉県),
冨岡啓行(茨城県),洞口俊博(茨城県),渡部勇人(三重県),
寺田隆(滋賀県)</t>
  </si>
  <si>
    <t>カルダエア</t>
  </si>
  <si>
    <t>渡部勇人（三重県）,山村秀人(滋賀県)</t>
  </si>
  <si>
    <t>2000 UR86</t>
  </si>
  <si>
    <t>渡辺裕之(岐阜県),渡部勇人(三重県),小和田稔(静岡県)</t>
  </si>
  <si>
    <t>2000 YU1-TNO</t>
  </si>
  <si>
    <t>ベンダ</t>
  </si>
  <si>
    <t>Patientia</t>
  </si>
  <si>
    <t>1999 CP122</t>
  </si>
  <si>
    <t>アメリカ</t>
  </si>
  <si>
    <t>America</t>
  </si>
  <si>
    <t>パティエンティア</t>
  </si>
  <si>
    <t>エリゴネ</t>
  </si>
  <si>
    <t>Erigone</t>
  </si>
  <si>
    <t>サデヤ</t>
  </si>
  <si>
    <t>グリセルディス</t>
  </si>
  <si>
    <t>橋本秋恵(埼玉県)</t>
  </si>
  <si>
    <t>ポロニア</t>
  </si>
  <si>
    <t>高島英雄(千葉県),北崎勝彦(東京都),橋本秋恵(埼玉県),
井狩康一(滋賀県),八重座明(茨城県),冨岡啓行(茨城県),
小和田稔(静岡県)</t>
  </si>
  <si>
    <t>マルコーニア</t>
  </si>
  <si>
    <t>Marconia</t>
  </si>
  <si>
    <t>2006 UP200</t>
  </si>
  <si>
    <t>小和田稔(静岡県),橋本秋恵(埼玉県),北崎勝彦(東京都),
洞口俊博(茨城県),冨岡啓行(茨城県)</t>
  </si>
  <si>
    <t>高島秀雄(千葉県),北崎勝彦(東京都),橋本秋恵(埼玉県),
冨岡啓行(茨城県)</t>
  </si>
  <si>
    <t>1988 VA5</t>
  </si>
  <si>
    <t>134340-1</t>
  </si>
  <si>
    <t>カロン(冥王星第１衛星)</t>
  </si>
  <si>
    <t>マリアナ</t>
  </si>
  <si>
    <t>2004 XX190 -TNO</t>
  </si>
  <si>
    <t>1996 VX9</t>
  </si>
  <si>
    <t>2005 EA177</t>
  </si>
  <si>
    <t>オルナメンタ</t>
  </si>
  <si>
    <t>ククラ</t>
  </si>
  <si>
    <t>八重座明(茨城県),佐藤信(宮城県),冨岡啓行(茨城県)</t>
  </si>
  <si>
    <t>オーベルコッヘン</t>
  </si>
  <si>
    <t>小和田稔(静岡県),相川礼仁(埼玉県)</t>
  </si>
  <si>
    <t>ナーンタリ</t>
  </si>
  <si>
    <t>Naantali</t>
  </si>
  <si>
    <t>セーガン</t>
  </si>
  <si>
    <t>2003 UT291 -TNO</t>
  </si>
  <si>
    <t>冨岡啓行(茨城県),小和田稔(静岡県)</t>
  </si>
  <si>
    <r>
      <t>2014</t>
    </r>
    <r>
      <rPr>
        <b/>
        <u val="double"/>
        <sz val="18"/>
        <color indexed="9"/>
        <rFont val="ＭＳ Ｐゴシック"/>
        <family val="3"/>
      </rPr>
      <t>年　通過（減光なし）のみの観測</t>
    </r>
    <r>
      <rPr>
        <b/>
        <u val="double"/>
        <sz val="18"/>
        <color indexed="9"/>
        <rFont val="Arial"/>
        <family val="2"/>
      </rPr>
      <t xml:space="preserve">    </t>
    </r>
  </si>
  <si>
    <r>
      <t>2014</t>
    </r>
    <r>
      <rPr>
        <b/>
        <sz val="12"/>
        <color indexed="8"/>
        <rFont val="ＭＳ Ｐゴシック"/>
        <family val="3"/>
      </rPr>
      <t>年計</t>
    </r>
  </si>
  <si>
    <t>荒井</t>
  </si>
  <si>
    <t>1998 VG44 -TNO</t>
  </si>
  <si>
    <r>
      <rPr>
        <sz val="11"/>
        <rFont val="ＭＳ Ｐゴシック"/>
        <family val="3"/>
      </rPr>
      <t>井狩康一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</si>
  <si>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井狩康一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</t>
    </r>
  </si>
  <si>
    <t>プリンストニア</t>
  </si>
  <si>
    <t>シャレーン</t>
  </si>
  <si>
    <t>2005 RO43 -TNO</t>
  </si>
  <si>
    <t>北崎勝彦(東京都),冨岡啓行(茨城県)</t>
  </si>
  <si>
    <t>北崎勝彦(東京都),小和田稔(静岡県)</t>
  </si>
  <si>
    <t>北崎勝彦(東京都),冨岡啓行(茨城県),小和田稔(静岡県)</t>
  </si>
  <si>
    <t>ベルベリキア</t>
  </si>
  <si>
    <t>小和田稔(静岡県),渡部勇人(三重県)</t>
  </si>
  <si>
    <t>グーニラ</t>
  </si>
  <si>
    <t>Gunila</t>
  </si>
  <si>
    <t>1999 XW211</t>
  </si>
  <si>
    <t>小和田稔(静岡県)</t>
  </si>
  <si>
    <t>エウメロス</t>
  </si>
  <si>
    <t>森永成一(鹿児島県)</t>
  </si>
  <si>
    <t>ノートブルガ</t>
  </si>
  <si>
    <t>ビショフ</t>
  </si>
  <si>
    <t>渡部勇人(三重県)</t>
  </si>
  <si>
    <t>イスメーネ</t>
  </si>
  <si>
    <t>リブッサ</t>
  </si>
  <si>
    <t>カラハリ</t>
  </si>
  <si>
    <t>ネマウサ</t>
  </si>
  <si>
    <r>
      <t>*</t>
    </r>
    <r>
      <rPr>
        <sz val="11"/>
        <rFont val="ＭＳ Ｐゴシック"/>
        <family val="3"/>
      </rPr>
      <t>不確実
　　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
</t>
    </r>
    <r>
      <rPr>
        <sz val="11"/>
        <rFont val="ＭＳ Ｐゴシック"/>
        <family val="3"/>
      </rPr>
      <t>　通過
　　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三重県）</t>
    </r>
    <r>
      <rPr>
        <sz val="11"/>
        <rFont val="Arial"/>
        <family val="2"/>
      </rPr>
      <t>,</t>
    </r>
    <r>
      <rPr>
        <sz val="11"/>
        <rFont val="ＭＳ Ｐゴシック"/>
        <family val="3"/>
      </rPr>
      <t>渡部裕之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岐阜県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),
    </t>
    </r>
    <r>
      <rPr>
        <sz val="11"/>
        <rFont val="ＭＳ Ｐゴシック"/>
        <family val="3"/>
      </rPr>
      <t>井狩康一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冨岡啓行（茨城県）</t>
    </r>
  </si>
  <si>
    <r>
      <t>*</t>
    </r>
    <r>
      <rPr>
        <sz val="11"/>
        <rFont val="ＭＳ Ｐゴシック"/>
        <family val="3"/>
      </rPr>
      <t>不確実
　　松井聡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長野県</t>
    </r>
    <r>
      <rPr>
        <sz val="11"/>
        <rFont val="Arial"/>
        <family val="2"/>
      </rPr>
      <t xml:space="preserve">)
</t>
    </r>
    <r>
      <rPr>
        <sz val="11"/>
        <rFont val="ＭＳ Ｐゴシック"/>
        <family val="3"/>
      </rPr>
      <t>　通過
　　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三重県）</t>
    </r>
    <r>
      <rPr>
        <sz val="11"/>
        <rFont val="Arial"/>
        <family val="2"/>
      </rPr>
      <t>,</t>
    </r>
    <r>
      <rPr>
        <sz val="11"/>
        <rFont val="ＭＳ Ｐゴシック"/>
        <family val="3"/>
      </rPr>
      <t>冨岡啓行（茨城県）</t>
    </r>
    <r>
      <rPr>
        <sz val="11"/>
        <rFont val="Arial"/>
        <family val="2"/>
      </rPr>
      <t>,</t>
    </r>
    <r>
      <rPr>
        <sz val="11"/>
        <rFont val="ＭＳ Ｐゴシック"/>
        <family val="3"/>
      </rPr>
      <t>山村秀人（滋賀県）</t>
    </r>
  </si>
  <si>
    <t>スデク</t>
  </si>
  <si>
    <t>小和田稔(静岡県),高村裕三朗(愛知県)</t>
  </si>
  <si>
    <t>タタ</t>
  </si>
  <si>
    <t>高島秀雄(千葉県),橋本秋恵(埼玉県),小和田稔(静岡県),
冨岡啓行(茨城県)</t>
  </si>
  <si>
    <t>フラマリオ</t>
  </si>
  <si>
    <t>バルト</t>
  </si>
  <si>
    <t>タミルティー</t>
  </si>
  <si>
    <t>エコー</t>
  </si>
  <si>
    <t>エウフォルボ</t>
  </si>
  <si>
    <t>ケメロボ</t>
  </si>
  <si>
    <t>ラグランジア</t>
  </si>
  <si>
    <t>Sylvia</t>
  </si>
  <si>
    <t>シルビア</t>
  </si>
  <si>
    <t>山村秀人(滋賀県),小和田稔(静岡県),,伊藤敏彦(三重県),
渡部勇人(三重県),寺田隆(愛知県)</t>
  </si>
  <si>
    <t>メリボエア</t>
  </si>
  <si>
    <t>メリボエア</t>
  </si>
  <si>
    <t>冨岡</t>
  </si>
  <si>
    <t>バブコック</t>
  </si>
  <si>
    <t>カンタビア</t>
  </si>
  <si>
    <t>Cantabia</t>
  </si>
  <si>
    <t>モイラ</t>
  </si>
  <si>
    <t>渡辺裕之(岐阜県),川脇修三(京都府),寺田隆(岐阜県),
井狩康一(滋賀県),井田三良(滋賀県)</t>
  </si>
  <si>
    <t>富樫啓(山形県),山村秀人(滋賀県),小和田稔(静岡県),
渡部勇人(三重県),井田三良(滋賀県)</t>
  </si>
  <si>
    <t>ギアス</t>
  </si>
  <si>
    <t>高島秀雄(千葉県),伊藤敏彦(三重県),北崎勝彦(東京都),
渡部勇人(三重県),小和田稔(静岡県),井田三良(滋賀県),
冨岡啓行(茨城県),寺田隆(愛知県)</t>
  </si>
  <si>
    <t>アレッタ</t>
  </si>
  <si>
    <t>エッダ</t>
  </si>
  <si>
    <t>カリフォルニア</t>
  </si>
  <si>
    <t>※オーストラリアによる観測を含みます
(観測者数及び観測地数は東アジア分のみ)</t>
  </si>
  <si>
    <t>ヴァンス</t>
  </si>
  <si>
    <t>Vanth</t>
  </si>
  <si>
    <t>90482-1</t>
  </si>
  <si>
    <t>バンドゥーシア</t>
  </si>
  <si>
    <t>山村秀人(滋賀県),八重座明(茨城県),渡部勇人(三重県),
吉原秀樹(岡山県),冨岡啓行(茨城県),井田三良(滋賀県)</t>
  </si>
  <si>
    <t>ブリクシア</t>
  </si>
  <si>
    <t>パウリ</t>
  </si>
  <si>
    <t>Pauly</t>
  </si>
  <si>
    <t>1998 WX4</t>
  </si>
  <si>
    <t>フェレダ</t>
  </si>
  <si>
    <t>ゲルリンデ</t>
  </si>
  <si>
    <t>ケンテナリア</t>
  </si>
  <si>
    <t>ブラウワー</t>
  </si>
  <si>
    <t>テルシテス</t>
  </si>
  <si>
    <t>ヒッパルコス</t>
  </si>
  <si>
    <t>松田秀樹(奈良県)</t>
  </si>
  <si>
    <t>エルクリーナ</t>
  </si>
  <si>
    <t>ナウプリウス</t>
  </si>
  <si>
    <t>ソフロシネ</t>
  </si>
  <si>
    <t>井狩康一(滋賀県),山村秀人(滋賀),小和田稔(静岡県),
井田三良(滋賀県),浅井晃(三重),渡部勇人(三重県)</t>
  </si>
  <si>
    <t>井田三良(滋賀県),渡辺裕之(岐阜県),浅井晃(三重県),
井狩康一(滋賀県),加瀬部久司(兵庫県),山村秀人(滋賀県),
小和田稔(静岡県),橋本秋恵(埼玉県),渡部勇人(三重県)</t>
  </si>
  <si>
    <t>山村秀人(滋賀県),井狩康一(滋賀県),細井克昌(福島県),
橋本秋恵(埼玉県),渡部勇人(三重県),冨岡啓行(茨城県),
小和田稔(静岡県),井田三良(滋賀県)</t>
  </si>
  <si>
    <t>橋本秋恵(埼玉県),渡部勇人(三重県)</t>
  </si>
  <si>
    <t>ガレネ</t>
  </si>
  <si>
    <t>アルザシア</t>
  </si>
  <si>
    <t>富樫啓(山形県),小和田稔(静岡県)</t>
  </si>
  <si>
    <t>渡辺裕之(岐阜県),浅井晃(三重県),渡部勇人(三重県),
小和田稔(静岡県),山村秀人(滋賀県),冨岡啓行(茨城県)</t>
  </si>
  <si>
    <t>ゲルドニア</t>
  </si>
  <si>
    <t>テウケル</t>
  </si>
  <si>
    <t>Teucer</t>
  </si>
  <si>
    <t>ベズ</t>
  </si>
  <si>
    <t>インゲボルク</t>
  </si>
  <si>
    <t>渡辺裕之(岐阜県),山村秀人(滋賀県),渡部勇人(三重県),
寺田隆(滋賀県)</t>
  </si>
  <si>
    <t>エロス</t>
  </si>
  <si>
    <t>テューラ</t>
  </si>
  <si>
    <t>カレスティア</t>
  </si>
  <si>
    <t>マンデビル</t>
  </si>
  <si>
    <t>井狩康一(滋賀県)</t>
  </si>
  <si>
    <t>バレリア</t>
  </si>
  <si>
    <t>Valeria</t>
  </si>
  <si>
    <t>相川礼仁(埼玉県),北崎勝彦(東京都),井狩康一(滋賀県),
橋本秋恵(埼玉県),小和田稔(静岡県),渡部勇人(三重県),
かわさき宙と緑の科学館チーム&lt;佐藤幹哉外7名&gt;(神奈川県)</t>
  </si>
  <si>
    <t>渡辺裕之(岐阜県),井狩康一(滋賀県),山村秀人(滋賀県),
小和田稔(静岡県)</t>
  </si>
  <si>
    <t>ティシフォネ</t>
  </si>
  <si>
    <t>Tisiphone</t>
  </si>
  <si>
    <t>小和田稔(静岡県),高島英雄(千葉県),冨岡啓行(茨城県),
北崎勝彦(東京都),渡部勇人(三重県)</t>
  </si>
  <si>
    <t>小和田稔(静岡県),冨岡啓行(茨城県),富樫啓(山形県)</t>
  </si>
  <si>
    <t>グッビオ</t>
  </si>
  <si>
    <t>ルクリーシア</t>
  </si>
  <si>
    <t>トロイルス</t>
  </si>
  <si>
    <t>富樫啓(山形県),細井克昌(福島県),冨岡啓行(茨城県)</t>
  </si>
  <si>
    <t>四万十</t>
  </si>
  <si>
    <t>ナンキン</t>
  </si>
  <si>
    <t>渡辺裕之(岐阜県),井狩康一(滋賀県),渡部勇人(三重県),
浅井晃(三重県),山村秀人(滋賀県),井田三良(滋賀県)</t>
  </si>
  <si>
    <t>タナ</t>
  </si>
  <si>
    <t>内山貞幸(静岡県),渡部勇人(三重県),井田三良(滋賀県)</t>
  </si>
  <si>
    <t>バレリア</t>
  </si>
  <si>
    <t>冨岡啓行(茨城県),橋本秋恵(埼玉県)</t>
  </si>
  <si>
    <t>アタマンティス</t>
  </si>
  <si>
    <t>バルセロナ</t>
  </si>
  <si>
    <t>ノルデンマルキア</t>
  </si>
  <si>
    <t>富樫啓(山形県)</t>
  </si>
  <si>
    <t>1999 OJ4 -TNO</t>
  </si>
  <si>
    <t>ウィンチェスター</t>
  </si>
  <si>
    <t>Winchester</t>
  </si>
  <si>
    <t>ハレリア</t>
  </si>
  <si>
    <t>Halleria</t>
  </si>
  <si>
    <t>巴御前</t>
  </si>
  <si>
    <t>エレウテリア</t>
  </si>
  <si>
    <t>Eleutheria</t>
  </si>
  <si>
    <t>1988 RO</t>
  </si>
  <si>
    <t>2002 WE29</t>
  </si>
  <si>
    <t>八重座明(茨城県),山村秀人(滋賀県)</t>
  </si>
  <si>
    <t>スピリドニア</t>
  </si>
  <si>
    <t>ストローバンシア</t>
  </si>
  <si>
    <t>ピエール</t>
  </si>
  <si>
    <t>Pierre</t>
  </si>
  <si>
    <t>2003 AZ84</t>
  </si>
  <si>
    <t>ビェンナ</t>
  </si>
  <si>
    <t>ヘカトストス</t>
  </si>
  <si>
    <t>Hekatostos</t>
  </si>
  <si>
    <t>向井正</t>
  </si>
  <si>
    <t>イスメーネ</t>
  </si>
  <si>
    <t>セバスティアーナ</t>
  </si>
  <si>
    <t>サロンタ</t>
  </si>
  <si>
    <t>小和田稔(静岡県),渡部勇人(三重県),渡辺裕之(岐阜県)</t>
  </si>
  <si>
    <t>2000 YV135</t>
  </si>
  <si>
    <t>ジョエラ</t>
  </si>
  <si>
    <t>トゥーニカ</t>
  </si>
  <si>
    <t>相川礼仁(埼玉県),井狩康一(滋賀県),渡部勇人(三重県),
小和田稔(静岡県),冨岡啓行(茨城県)</t>
  </si>
  <si>
    <t>相川礼仁(埼玉県),渡部勇人(三重県),渡辺裕之(岐阜県),
小和田稔(静岡県),冨岡啓行(茨城県)</t>
  </si>
  <si>
    <t>2000 EP134</t>
  </si>
  <si>
    <t>フラバル</t>
  </si>
  <si>
    <t>ルシェンヌ</t>
  </si>
  <si>
    <t>吉原秀樹(岡山県),小和田稔(静岡県),渡部勇人(三重県),
井田三良(三重県)</t>
  </si>
  <si>
    <t>パトリア</t>
  </si>
  <si>
    <t>Patria</t>
  </si>
  <si>
    <t>ベールンゲン</t>
  </si>
  <si>
    <t>ポリテス</t>
  </si>
  <si>
    <t>1998 VS32</t>
  </si>
  <si>
    <t>Alkeste</t>
  </si>
  <si>
    <t>※イギリス及びスイスによる観測を含みます
(観測者数及び観測地数は東アジア分のみ)</t>
  </si>
  <si>
    <t>アルケステ</t>
  </si>
  <si>
    <t>ガンスカヤ</t>
  </si>
  <si>
    <r>
      <t>2015</t>
    </r>
    <r>
      <rPr>
        <b/>
        <u val="double"/>
        <sz val="18"/>
        <color indexed="9"/>
        <rFont val="ＭＳ Ｐゴシック"/>
        <family val="3"/>
      </rPr>
      <t>年　通過（減光なし）のみの観測</t>
    </r>
    <r>
      <rPr>
        <b/>
        <u val="double"/>
        <sz val="18"/>
        <color indexed="9"/>
        <rFont val="Arial"/>
        <family val="2"/>
      </rPr>
      <t xml:space="preserve">    </t>
    </r>
  </si>
  <si>
    <r>
      <t>2015</t>
    </r>
    <r>
      <rPr>
        <b/>
        <sz val="12"/>
        <color indexed="8"/>
        <rFont val="ＭＳ Ｐゴシック"/>
        <family val="3"/>
      </rPr>
      <t>年計</t>
    </r>
  </si>
  <si>
    <t>ネアク</t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</si>
  <si>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伊藤敏彦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</si>
  <si>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ホランディア</t>
  </si>
  <si>
    <t>相川礼仁(埼玉県),渡部勇人(三重県),橋本秋恵(埼玉県),
井狩康一(滋賀県),伊藤敏彦(三重県),小和田稔(静岡県)</t>
  </si>
  <si>
    <t>トキオ(東京）</t>
  </si>
  <si>
    <t>エリカ</t>
  </si>
  <si>
    <t>Erika</t>
  </si>
  <si>
    <t>マーレーネ</t>
  </si>
  <si>
    <t>ゼーリゲリア</t>
  </si>
  <si>
    <t>ディドー</t>
  </si>
  <si>
    <t>1997 WO51</t>
  </si>
  <si>
    <t>2002 CU154 -TNO</t>
  </si>
  <si>
    <t>プルーデンティア</t>
  </si>
  <si>
    <t>Prudentia</t>
  </si>
  <si>
    <t>オイリアンテ</t>
  </si>
  <si>
    <t>佐藤信(宮城県)</t>
  </si>
  <si>
    <t>相川礼仁(埼玉県),高島英雄(千葉県),小和田稔(静岡県),
橋本秋恵(埼玉県),渡部勇人(三重県),冨岡啓行(茨城県)</t>
  </si>
  <si>
    <t>1997 CB22</t>
  </si>
  <si>
    <t>ベルタ</t>
  </si>
  <si>
    <t>タットル</t>
  </si>
  <si>
    <t>薮</t>
  </si>
  <si>
    <t>渡部勇人(三重県),相川礼仁(埼玉県),小和田稔(静岡県)</t>
  </si>
  <si>
    <t>Iduna</t>
  </si>
  <si>
    <t>イドゥナ</t>
  </si>
  <si>
    <t>スマッツ</t>
  </si>
  <si>
    <t>ニオベ</t>
  </si>
  <si>
    <t>エルミタージュ</t>
  </si>
  <si>
    <t>2001 UW20</t>
  </si>
  <si>
    <t>2007 TX241</t>
  </si>
  <si>
    <t>2004 BO108</t>
  </si>
  <si>
    <t>クレイトン・スミス</t>
  </si>
  <si>
    <t>バルサビア</t>
  </si>
  <si>
    <t>アーネ</t>
  </si>
  <si>
    <t>相川礼仁(埼玉県),小和田稔(静岡県),橋本秋恵(埼玉県),
渡部勇人(三重県),内山貞幸(静岡県)</t>
  </si>
  <si>
    <t>Arne</t>
  </si>
  <si>
    <t>リベラトリックス</t>
  </si>
  <si>
    <t>Liberatrix</t>
  </si>
  <si>
    <t>サルダニア</t>
  </si>
  <si>
    <t>Saldanha</t>
  </si>
  <si>
    <t>136108-1</t>
  </si>
  <si>
    <t>136108-2</t>
  </si>
  <si>
    <t>ヒイアカ -TNO</t>
  </si>
  <si>
    <t>ナマカ -TNO</t>
  </si>
  <si>
    <t>ハウメア -TNO</t>
  </si>
  <si>
    <t>渡部勇人/浅井晃(三重県),山村秀人(滋賀県),
橋本秋恵(埼玉県),井狩康一(滋賀県)</t>
  </si>
  <si>
    <t>渡部勇人/浅井晃(三重県),山村秀人(滋賀県),
渡辺裕之(岐阜県),井狩康一(滋賀県),細井克昌(福島県)</t>
  </si>
  <si>
    <t>井狩康一(滋賀県),山村秀人(福井県),渡部勇人(三重県)</t>
  </si>
  <si>
    <t>1999 JZ78</t>
  </si>
  <si>
    <t>渡部勇人/渡部のぞみ/渡部ひかる(三重県),
渡辺裕之(岐阜県),吉原秀樹(岡山県),山村秀人(愛知県),
小和田稔(静岡県),伊藤敏彦(三重県),内山貞幸(静岡県)</t>
  </si>
  <si>
    <t>デュフール</t>
  </si>
  <si>
    <t>ゲヌア</t>
  </si>
  <si>
    <t>マーレーネ</t>
  </si>
  <si>
    <t>フィデス</t>
  </si>
  <si>
    <t>2004 KJ19 -TNO</t>
  </si>
  <si>
    <t>冨岡啓行(茨城県),山村秀人(滋賀県)</t>
  </si>
  <si>
    <t>アルシノエ</t>
  </si>
  <si>
    <t>ベルトルダ</t>
  </si>
  <si>
    <t>吉原秀樹(岡山県),山村秀人(滋賀県),井田三良(滋賀県),
渡部勇人(三重県)</t>
  </si>
  <si>
    <t>2000 FS53 -TNO</t>
  </si>
  <si>
    <t>ギプティス</t>
  </si>
  <si>
    <t>Gyptis</t>
  </si>
  <si>
    <t>ピツカ</t>
  </si>
  <si>
    <t>Picka</t>
  </si>
  <si>
    <t>Baptistina</t>
  </si>
  <si>
    <t>バティスティーナ</t>
  </si>
  <si>
    <t>井田三良(滋賀県),山村秀人(滋賀県),浅井晃(三重県),
渡辺裕之(岐阜県),渡部勇人(三重県),冨岡啓行(茨城県)</t>
  </si>
  <si>
    <t>カリクロ -TNO</t>
  </si>
  <si>
    <t>富樫啓(山形県),上野裕司(鹿児島県)</t>
  </si>
  <si>
    <t>リーゼ</t>
  </si>
  <si>
    <t>内山貞幸(静岡県)</t>
  </si>
  <si>
    <t>カリーナ</t>
  </si>
  <si>
    <t>小和田稔(静岡県),内山貞幸(静岡県)</t>
  </si>
  <si>
    <t>エビータ</t>
  </si>
  <si>
    <t>シャルロワ</t>
  </si>
  <si>
    <t>井狩康一(滋賀県),山村秀人(滋賀県),渡部勇人(三重県)</t>
  </si>
  <si>
    <t>ローラ</t>
  </si>
  <si>
    <t>Echo</t>
  </si>
  <si>
    <t>エコー</t>
  </si>
  <si>
    <t>フェロニア</t>
  </si>
  <si>
    <t>アステローペ</t>
  </si>
  <si>
    <t>山村秀人(滋賀県),渡辺裕之(岐阜県),浅井晃(三重県),
冨岡啓行(茨城県),渡部勇人(三重県)</t>
  </si>
  <si>
    <t>マイ</t>
  </si>
  <si>
    <t>相川礼仁(埼玉県),小和田稔(静岡県),橋本秋恵(埼玉県),
内山貞幸(静岡県),井狩康一(滋賀県)</t>
  </si>
  <si>
    <t>井狩康一(滋賀県),山村秀人(福井県),渡部勇人(三重県),
小和田稔(静岡県),井田三良(滋賀県)</t>
  </si>
  <si>
    <t>ヒプシピレ</t>
  </si>
  <si>
    <t>ポスナニア</t>
  </si>
  <si>
    <t>渡部勇人(三重県),内山茂男(千葉県),小和田稔(静岡県)
山村秀人(滋賀県),細井克昌(福島県),内山貞幸(静岡県),
北崎勝彦(東京都),洞口俊博(茨城県)</t>
  </si>
  <si>
    <t>アーデリンダ</t>
  </si>
  <si>
    <t>Adelinda</t>
  </si>
  <si>
    <t>火星</t>
  </si>
  <si>
    <t>Mars</t>
  </si>
  <si>
    <t>1998 HC102</t>
  </si>
  <si>
    <t>-</t>
  </si>
  <si>
    <t>橋本秋恵(埼玉県)</t>
  </si>
  <si>
    <t>ケルスティン</t>
  </si>
  <si>
    <t>エフパトリア</t>
  </si>
  <si>
    <t>ペイト</t>
  </si>
  <si>
    <t>柏倉滿(山形県),富樫啓(山形県)</t>
  </si>
  <si>
    <t>N1</t>
  </si>
  <si>
    <t>トリトン</t>
  </si>
  <si>
    <t>渡部勇人(三重県),柏倉滿(山形県)</t>
  </si>
  <si>
    <t>アニトラ</t>
  </si>
  <si>
    <t>井田三良(滋賀県),山村秀人(滋賀県),井狩康一(滋賀県)</t>
  </si>
  <si>
    <t>2002 VE95 -TNO</t>
  </si>
  <si>
    <t>1991 RE7</t>
  </si>
  <si>
    <t>小和田稔(静岡県),渡部勇人(三重県),井田三良(滋賀県)</t>
  </si>
  <si>
    <t>小和田稔(静岡県),冨岡啓行(茨城県),北崎勝彦(東京都),
吉原秀樹(岡山県),浅井晃/渡部勇人(三重県),
井田三良(三重県)</t>
  </si>
  <si>
    <t>ランツィア</t>
  </si>
  <si>
    <t>関</t>
  </si>
  <si>
    <t>Vinifera</t>
  </si>
  <si>
    <t>ビニフェラ</t>
  </si>
  <si>
    <t>1999 NV27</t>
  </si>
  <si>
    <t>アカマス</t>
  </si>
  <si>
    <t>ネネッタ</t>
  </si>
  <si>
    <t>ボーリニア</t>
  </si>
  <si>
    <t>テツヤ</t>
  </si>
  <si>
    <t>柏倉滿(山形県)</t>
  </si>
  <si>
    <t>※ヨーロッパでの共同観測分を含みます(観測者数及び観測地数は東アジア分のみ)</t>
  </si>
  <si>
    <t>渡辺裕之(岐阜県),井狩康一(滋賀県),山村秀人(滋賀県),
小和田稔(静岡県),内山貞幸(静岡県),寺田隆(愛知県)</t>
  </si>
  <si>
    <t>バティカーナ</t>
  </si>
  <si>
    <t>2001 KR55</t>
  </si>
  <si>
    <t>渡部勇人(三重県),井狩康一(滋賀県),高島英雄(千葉県),
小和田稔(静岡県),井田三良(三重県),内山貞幸(静岡県),
山村秀人(滋賀県)</t>
  </si>
  <si>
    <t>1998 FN11</t>
  </si>
  <si>
    <t>小和田稔(静岡県),北崎勝彦(東京都)</t>
  </si>
  <si>
    <t>アンペラ</t>
  </si>
  <si>
    <t>ヘスバーグ</t>
  </si>
  <si>
    <t>Hesburgh</t>
  </si>
  <si>
    <t>バリサティス</t>
  </si>
  <si>
    <t>山村秀人(愛知県)</t>
  </si>
  <si>
    <r>
      <t>2016</t>
    </r>
    <r>
      <rPr>
        <b/>
        <u val="double"/>
        <sz val="18"/>
        <color indexed="9"/>
        <rFont val="ＭＳ Ｐゴシック"/>
        <family val="3"/>
      </rPr>
      <t>年　通過（減光なし）のみの観測</t>
    </r>
    <r>
      <rPr>
        <b/>
        <u val="double"/>
        <sz val="18"/>
        <color indexed="9"/>
        <rFont val="Arial"/>
        <family val="2"/>
      </rPr>
      <t xml:space="preserve">    </t>
    </r>
  </si>
  <si>
    <t>アラスカッタロ</t>
  </si>
  <si>
    <r>
      <t>2016</t>
    </r>
    <r>
      <rPr>
        <b/>
        <sz val="12"/>
        <color indexed="8"/>
        <rFont val="ＭＳ Ｐゴシック"/>
        <family val="3"/>
      </rPr>
      <t>年計</t>
    </r>
  </si>
  <si>
    <t>クロアチア</t>
  </si>
  <si>
    <r>
      <rPr>
        <sz val="11"/>
        <rFont val="ＭＳ Ｐゴシック"/>
        <family val="3"/>
      </rPr>
      <t>八重座明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</t>
    </r>
  </si>
  <si>
    <t>ステファニヤ</t>
  </si>
  <si>
    <t>コヒロバ</t>
  </si>
  <si>
    <t>井田三良(滋賀県),橋本秋恵(埼玉県)</t>
  </si>
  <si>
    <t>クリセイース</t>
  </si>
  <si>
    <t>山村秀人(滋賀県),橋本秋恵(埼玉県)</t>
  </si>
  <si>
    <t>1978 VT10</t>
  </si>
  <si>
    <t>ティトヌス</t>
  </si>
  <si>
    <t>1998 UY7</t>
  </si>
  <si>
    <t>山村秀人(滋賀県),小和田稔(静岡県)</t>
  </si>
  <si>
    <t>シスビー</t>
  </si>
  <si>
    <t>渡部勇人(三重県),小和田稔(静岡県)</t>
  </si>
  <si>
    <t>2000 RH55</t>
  </si>
  <si>
    <t>日本で観測された彗星による恒星食一覧</t>
  </si>
  <si>
    <t>通過観測</t>
  </si>
  <si>
    <t>彗星による恒星食予報</t>
  </si>
  <si>
    <t>彗星番号</t>
  </si>
  <si>
    <t>彗星名</t>
  </si>
  <si>
    <t>エドゥアーダ</t>
  </si>
  <si>
    <t>井田三良(滋賀県),渡部勇人(三重県)</t>
  </si>
  <si>
    <r>
      <rPr>
        <sz val="11"/>
        <color indexed="8"/>
        <rFont val="ＭＳ Ｐゴシック"/>
        <family val="3"/>
      </rPr>
      <t>渡部勇人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17"/>
        <rFont val="Arial"/>
        <family val="2"/>
      </rPr>
      <t>Xuejun Zhang(</t>
    </r>
    <r>
      <rPr>
        <sz val="11"/>
        <color indexed="17"/>
        <rFont val="ＭＳ Ｐゴシック"/>
        <family val="3"/>
      </rPr>
      <t>中国黒竜江省</t>
    </r>
    <r>
      <rPr>
        <sz val="11"/>
        <color indexed="17"/>
        <rFont val="Arial"/>
        <family val="2"/>
      </rPr>
      <t>)</t>
    </r>
    <r>
      <rPr>
        <sz val="11"/>
        <color indexed="8"/>
        <rFont val="Arial"/>
        <family val="2"/>
      </rPr>
      <t xml:space="preserve">
</t>
    </r>
    <r>
      <rPr>
        <sz val="11"/>
        <color indexed="10"/>
        <rFont val="Arial"/>
        <family val="2"/>
      </rPr>
      <t>*&lt;</t>
    </r>
    <r>
      <rPr>
        <sz val="11"/>
        <color indexed="10"/>
        <rFont val="ＭＳ Ｐゴシック"/>
        <family val="3"/>
      </rPr>
      <t>成功</t>
    </r>
    <r>
      <rPr>
        <sz val="11"/>
        <color indexed="10"/>
        <rFont val="Arial"/>
        <family val="2"/>
      </rPr>
      <t>&gt;</t>
    </r>
    <r>
      <rPr>
        <sz val="11"/>
        <color indexed="30"/>
        <rFont val="Arial"/>
        <family val="2"/>
      </rPr>
      <t xml:space="preserve">
</t>
    </r>
    <r>
      <rPr>
        <sz val="11"/>
        <color indexed="30"/>
        <rFont val="Arial"/>
        <family val="2"/>
      </rPr>
      <t xml:space="preserve">   G.Vaudescal/J.J.Castellani(</t>
    </r>
    <r>
      <rPr>
        <sz val="11"/>
        <color indexed="30"/>
        <rFont val="ＭＳ Ｐゴシック"/>
        <family val="3"/>
      </rPr>
      <t>フランス</t>
    </r>
    <r>
      <rPr>
        <sz val="11"/>
        <color indexed="30"/>
        <rFont val="Arial"/>
        <family val="2"/>
      </rPr>
      <t>),
   Stefano Sposetti(</t>
    </r>
    <r>
      <rPr>
        <sz val="11"/>
        <color indexed="30"/>
        <rFont val="ＭＳ Ｐゴシック"/>
        <family val="3"/>
      </rPr>
      <t>スイス</t>
    </r>
    <r>
      <rPr>
        <sz val="11"/>
        <color indexed="30"/>
        <rFont val="Arial"/>
        <family val="2"/>
      </rPr>
      <t>),Peter Delincak(</t>
    </r>
    <r>
      <rPr>
        <sz val="11"/>
        <color indexed="30"/>
        <rFont val="ＭＳ Ｐゴシック"/>
        <family val="3"/>
      </rPr>
      <t>スロバキア</t>
    </r>
    <r>
      <rPr>
        <sz val="11"/>
        <color indexed="30"/>
        <rFont val="Arial"/>
        <family val="2"/>
      </rPr>
      <t>)
 &lt;</t>
    </r>
    <r>
      <rPr>
        <sz val="11"/>
        <color indexed="30"/>
        <rFont val="ＭＳ Ｐゴシック"/>
        <family val="3"/>
      </rPr>
      <t>通過</t>
    </r>
    <r>
      <rPr>
        <sz val="11"/>
        <color indexed="30"/>
        <rFont val="Arial"/>
        <family val="2"/>
      </rPr>
      <t>&gt;
   Philippe Bernascolle(</t>
    </r>
    <r>
      <rPr>
        <sz val="11"/>
        <color indexed="30"/>
        <rFont val="ＭＳ Ｐゴシック"/>
        <family val="3"/>
      </rPr>
      <t>フランス</t>
    </r>
    <r>
      <rPr>
        <sz val="11"/>
        <color indexed="30"/>
        <rFont val="Arial"/>
        <family val="2"/>
      </rPr>
      <t>),
   Eric Frappa/A.Klotz(</t>
    </r>
    <r>
      <rPr>
        <sz val="11"/>
        <color indexed="30"/>
        <rFont val="ＭＳ Ｐゴシック"/>
        <family val="3"/>
      </rPr>
      <t>フランス</t>
    </r>
    <r>
      <rPr>
        <sz val="11"/>
        <color indexed="30"/>
        <rFont val="Arial"/>
        <family val="2"/>
      </rPr>
      <t>),Michele Bigi(</t>
    </r>
    <r>
      <rPr>
        <sz val="11"/>
        <color indexed="30"/>
        <rFont val="ＭＳ Ｐゴシック"/>
        <family val="3"/>
      </rPr>
      <t>イタリア</t>
    </r>
    <r>
      <rPr>
        <sz val="11"/>
        <color indexed="30"/>
        <rFont val="Arial"/>
        <family val="2"/>
      </rPr>
      <t>),
   Roman Kostenko(</t>
    </r>
    <r>
      <rPr>
        <sz val="11"/>
        <color indexed="30"/>
        <rFont val="ＭＳ Ｐゴシック"/>
        <family val="3"/>
      </rPr>
      <t>ウクライナ</t>
    </r>
    <r>
      <rPr>
        <sz val="11"/>
        <color indexed="30"/>
        <rFont val="Arial"/>
        <family val="2"/>
      </rPr>
      <t>),
   Vladimir Stanchenko(</t>
    </r>
    <r>
      <rPr>
        <sz val="11"/>
        <color indexed="30"/>
        <rFont val="ＭＳ Ｐゴシック"/>
        <family val="3"/>
      </rPr>
      <t>ウクライナ</t>
    </r>
    <r>
      <rPr>
        <sz val="11"/>
        <color indexed="30"/>
        <rFont val="Arial"/>
        <family val="2"/>
      </rPr>
      <t>)</t>
    </r>
  </si>
  <si>
    <r>
      <rPr>
        <sz val="11"/>
        <rFont val="ＭＳ Ｐゴシック"/>
        <family val="3"/>
      </rPr>
      <t>浜野和弘巳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浜野和博子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大槻功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宮城県</t>
    </r>
    <r>
      <rPr>
        <sz val="11"/>
        <rFont val="Arial"/>
        <family val="2"/>
      </rPr>
      <t xml:space="preserve">)
</t>
    </r>
    <r>
      <rPr>
        <sz val="11"/>
        <color indexed="30"/>
        <rFont val="Arial"/>
        <family val="2"/>
      </rPr>
      <t>*&lt;</t>
    </r>
    <r>
      <rPr>
        <sz val="11"/>
        <color indexed="30"/>
        <rFont val="ＭＳ Ｐゴシック"/>
        <family val="3"/>
      </rPr>
      <t>通過</t>
    </r>
    <r>
      <rPr>
        <sz val="11"/>
        <color indexed="30"/>
        <rFont val="Arial"/>
        <family val="2"/>
      </rPr>
      <t>&gt; Simone Bolzoni(</t>
    </r>
    <r>
      <rPr>
        <sz val="11"/>
        <color indexed="30"/>
        <rFont val="ＭＳ Ｐゴシック"/>
        <family val="3"/>
      </rPr>
      <t>イタリア</t>
    </r>
    <r>
      <rPr>
        <sz val="11"/>
        <color indexed="30"/>
        <rFont val="Arial"/>
        <family val="2"/>
      </rPr>
      <t>)</t>
    </r>
  </si>
  <si>
    <r>
      <rPr>
        <sz val="11"/>
        <rFont val="ＭＳ Ｐゴシック"/>
        <family val="3"/>
      </rPr>
      <t>早水勉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鹿児島県</t>
    </r>
    <r>
      <rPr>
        <sz val="11"/>
        <rFont val="Arial"/>
        <family val="2"/>
      </rPr>
      <t xml:space="preserve">)
</t>
    </r>
    <r>
      <rPr>
        <sz val="11"/>
        <color indexed="30"/>
        <rFont val="Arial"/>
        <family val="2"/>
      </rPr>
      <t>*&lt;</t>
    </r>
    <r>
      <rPr>
        <sz val="11"/>
        <color indexed="30"/>
        <rFont val="ＭＳ Ｐゴシック"/>
        <family val="3"/>
      </rPr>
      <t>通過</t>
    </r>
    <r>
      <rPr>
        <sz val="11"/>
        <color indexed="30"/>
        <rFont val="Arial"/>
        <family val="2"/>
      </rPr>
      <t>&gt; Michael Schmid/H.Jasicek(</t>
    </r>
    <r>
      <rPr>
        <sz val="11"/>
        <color indexed="30"/>
        <rFont val="ＭＳ Ｐゴシック"/>
        <family val="3"/>
      </rPr>
      <t>オーストリア</t>
    </r>
    <r>
      <rPr>
        <sz val="11"/>
        <color indexed="30"/>
        <rFont val="Arial"/>
        <family val="2"/>
      </rPr>
      <t>)</t>
    </r>
  </si>
  <si>
    <r>
      <rPr>
        <sz val="11"/>
        <rFont val="ＭＳ Ｐゴシック"/>
        <family val="3"/>
      </rPr>
      <t>福井英人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井田三良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
</t>
    </r>
    <r>
      <rPr>
        <sz val="11"/>
        <color indexed="10"/>
        <rFont val="Arial"/>
        <family val="2"/>
      </rPr>
      <t>*&lt;</t>
    </r>
    <r>
      <rPr>
        <sz val="11"/>
        <color indexed="10"/>
        <rFont val="ＭＳ Ｐゴシック"/>
        <family val="3"/>
      </rPr>
      <t>成功</t>
    </r>
    <r>
      <rPr>
        <sz val="11"/>
        <color indexed="10"/>
        <rFont val="Arial"/>
        <family val="2"/>
      </rPr>
      <t>&gt;</t>
    </r>
    <r>
      <rPr>
        <sz val="11"/>
        <color indexed="30"/>
        <rFont val="Arial"/>
        <family val="2"/>
      </rPr>
      <t xml:space="preserve"> </t>
    </r>
    <r>
      <rPr>
        <sz val="11"/>
        <color indexed="30"/>
        <rFont val="Arial"/>
        <family val="2"/>
      </rPr>
      <t>Henk Abbr Bulder(</t>
    </r>
    <r>
      <rPr>
        <sz val="11"/>
        <color indexed="30"/>
        <rFont val="ＭＳ Ｐゴシック"/>
        <family val="3"/>
      </rPr>
      <t>オランダ</t>
    </r>
    <r>
      <rPr>
        <sz val="11"/>
        <color indexed="30"/>
        <rFont val="Arial"/>
        <family val="2"/>
      </rPr>
      <t>)</t>
    </r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</si>
  <si>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
</t>
    </r>
    <r>
      <rPr>
        <sz val="11"/>
        <color indexed="40"/>
        <rFont val="Arial"/>
        <family val="2"/>
      </rPr>
      <t>*&lt;</t>
    </r>
    <r>
      <rPr>
        <sz val="11"/>
        <color indexed="40"/>
        <rFont val="ＭＳ Ｐゴシック"/>
        <family val="3"/>
      </rPr>
      <t>通過</t>
    </r>
    <r>
      <rPr>
        <sz val="11"/>
        <color indexed="40"/>
        <rFont val="Arial"/>
        <family val="2"/>
      </rPr>
      <t>&gt;</t>
    </r>
    <r>
      <rPr>
        <sz val="11"/>
        <color indexed="12"/>
        <rFont val="Arial"/>
        <family val="2"/>
      </rPr>
      <t xml:space="preserve">
</t>
    </r>
    <r>
      <rPr>
        <sz val="11"/>
        <color indexed="30"/>
        <rFont val="Arial"/>
        <family val="2"/>
      </rPr>
      <t xml:space="preserve">  Dave Gault(</t>
    </r>
    <r>
      <rPr>
        <sz val="11"/>
        <color indexed="30"/>
        <rFont val="ＭＳ Ｐゴシック"/>
        <family val="3"/>
      </rPr>
      <t>オーストラリア</t>
    </r>
    <r>
      <rPr>
        <sz val="11"/>
        <color indexed="30"/>
        <rFont val="Arial"/>
        <family val="2"/>
      </rPr>
      <t>),
  Jonathan Bradshaw(</t>
    </r>
    <r>
      <rPr>
        <sz val="11"/>
        <color indexed="30"/>
        <rFont val="ＭＳ Ｐゴシック"/>
        <family val="3"/>
      </rPr>
      <t>オーストラリア</t>
    </r>
    <r>
      <rPr>
        <sz val="11"/>
        <color indexed="30"/>
        <rFont val="Arial"/>
        <family val="2"/>
      </rPr>
      <t>)</t>
    </r>
  </si>
  <si>
    <r>
      <rPr>
        <sz val="11"/>
        <rFont val="ＭＳ Ｐゴシック"/>
        <family val="3"/>
      </rPr>
      <t>浜野和弘巳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浜野和博子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福島県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浅井晃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宮下和久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長野県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上野裕司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鹿児島県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大場富士夫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 xml:space="preserve">)
</t>
    </r>
    <r>
      <rPr>
        <sz val="11"/>
        <color indexed="30"/>
        <rFont val="Arial"/>
        <family val="2"/>
      </rPr>
      <t>*</t>
    </r>
    <r>
      <rPr>
        <sz val="11"/>
        <color indexed="30"/>
        <rFont val="ＭＳ Ｐゴシック"/>
        <family val="3"/>
      </rPr>
      <t>マサチューセッツ工科大学</t>
    </r>
    <r>
      <rPr>
        <sz val="11"/>
        <color indexed="30"/>
        <rFont val="Arial"/>
        <family val="2"/>
      </rPr>
      <t xml:space="preserve">(MIT)
 </t>
    </r>
    <r>
      <rPr>
        <sz val="11"/>
        <color indexed="30"/>
        <rFont val="ＭＳ Ｐゴシック"/>
        <family val="3"/>
      </rPr>
      <t>仙台市天文台</t>
    </r>
    <r>
      <rPr>
        <sz val="11"/>
        <color indexed="30"/>
        <rFont val="Arial"/>
        <family val="2"/>
      </rPr>
      <t>(</t>
    </r>
    <r>
      <rPr>
        <sz val="11"/>
        <color indexed="30"/>
        <rFont val="ＭＳ Ｐゴシック"/>
        <family val="3"/>
      </rPr>
      <t>宮城県</t>
    </r>
    <r>
      <rPr>
        <sz val="11"/>
        <color indexed="30"/>
        <rFont val="Arial"/>
        <family val="2"/>
      </rPr>
      <t>),</t>
    </r>
    <r>
      <rPr>
        <sz val="11"/>
        <color indexed="30"/>
        <rFont val="ＭＳ Ｐゴシック"/>
        <family val="3"/>
      </rPr>
      <t>ハレアカラ天文台（アメリカハワイ）</t>
    </r>
  </si>
  <si>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 xml:space="preserve">)
</t>
    </r>
    <r>
      <rPr>
        <sz val="11"/>
        <color indexed="40"/>
        <rFont val="Arial"/>
        <family val="2"/>
      </rPr>
      <t>*&lt;</t>
    </r>
    <r>
      <rPr>
        <sz val="11"/>
        <color indexed="40"/>
        <rFont val="ＭＳ Ｐゴシック"/>
        <family val="3"/>
      </rPr>
      <t>通過</t>
    </r>
    <r>
      <rPr>
        <sz val="11"/>
        <color indexed="40"/>
        <rFont val="Arial"/>
        <family val="2"/>
      </rPr>
      <t>&gt;</t>
    </r>
    <r>
      <rPr>
        <sz val="11"/>
        <color indexed="30"/>
        <rFont val="Arial"/>
        <family val="2"/>
      </rPr>
      <t xml:space="preserve"> Tom.Beard (</t>
    </r>
    <r>
      <rPr>
        <sz val="11"/>
        <color indexed="30"/>
        <rFont val="ＭＳ Ｐゴシック"/>
        <family val="3"/>
      </rPr>
      <t>アメリカ</t>
    </r>
    <r>
      <rPr>
        <sz val="11"/>
        <color indexed="30"/>
        <rFont val="Arial"/>
        <family val="2"/>
      </rPr>
      <t>)</t>
    </r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</si>
  <si>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松井聡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長野県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
</t>
    </r>
    <r>
      <rPr>
        <sz val="11"/>
        <color indexed="40"/>
        <rFont val="Arial"/>
        <family val="2"/>
      </rPr>
      <t>*&lt;</t>
    </r>
    <r>
      <rPr>
        <sz val="11"/>
        <color indexed="40"/>
        <rFont val="ＭＳ Ｐゴシック"/>
        <family val="3"/>
      </rPr>
      <t>通過</t>
    </r>
    <r>
      <rPr>
        <sz val="11"/>
        <color indexed="40"/>
        <rFont val="Arial"/>
        <family val="2"/>
      </rPr>
      <t>&gt;</t>
    </r>
    <r>
      <rPr>
        <sz val="11"/>
        <color indexed="30"/>
        <rFont val="Arial"/>
        <family val="2"/>
      </rPr>
      <t xml:space="preserve"> </t>
    </r>
    <r>
      <rPr>
        <sz val="11"/>
        <color indexed="30"/>
        <rFont val="Arial"/>
        <family val="2"/>
      </rPr>
      <t>Diana Watson (</t>
    </r>
    <r>
      <rPr>
        <sz val="11"/>
        <color indexed="30"/>
        <rFont val="ＭＳ Ｐゴシック"/>
        <family val="3"/>
      </rPr>
      <t>ニュージーランド</t>
    </r>
    <r>
      <rPr>
        <sz val="11"/>
        <color indexed="30"/>
        <rFont val="Arial"/>
        <family val="2"/>
      </rPr>
      <t>)</t>
    </r>
  </si>
  <si>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内山茂男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井狩康一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 xml:space="preserve">)
</t>
    </r>
    <r>
      <rPr>
        <sz val="11"/>
        <color indexed="40"/>
        <rFont val="Arial"/>
        <family val="2"/>
      </rPr>
      <t>*&lt;</t>
    </r>
    <r>
      <rPr>
        <sz val="11"/>
        <color indexed="40"/>
        <rFont val="ＭＳ Ｐゴシック"/>
        <family val="3"/>
      </rPr>
      <t>通過</t>
    </r>
    <r>
      <rPr>
        <sz val="11"/>
        <color indexed="40"/>
        <rFont val="Arial"/>
        <family val="2"/>
      </rPr>
      <t>&gt;</t>
    </r>
    <r>
      <rPr>
        <sz val="11"/>
        <color indexed="30"/>
        <rFont val="Arial"/>
        <family val="2"/>
      </rPr>
      <t xml:space="preserve"> </t>
    </r>
    <r>
      <rPr>
        <sz val="11"/>
        <color indexed="30"/>
        <rFont val="Arial"/>
        <family val="2"/>
      </rPr>
      <t>David Oesper (</t>
    </r>
    <r>
      <rPr>
        <sz val="11"/>
        <color indexed="30"/>
        <rFont val="ＭＳ Ｐゴシック"/>
        <family val="3"/>
      </rPr>
      <t>アメリカ</t>
    </r>
    <r>
      <rPr>
        <sz val="11"/>
        <color indexed="30"/>
        <rFont val="Arial"/>
        <family val="2"/>
      </rPr>
      <t>)</t>
    </r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</si>
  <si>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
</t>
    </r>
    <r>
      <rPr>
        <sz val="11"/>
        <color indexed="40"/>
        <rFont val="Arial"/>
        <family val="2"/>
      </rPr>
      <t>*&lt;</t>
    </r>
    <r>
      <rPr>
        <sz val="11"/>
        <color indexed="40"/>
        <rFont val="ＭＳ Ｐゴシック"/>
        <family val="3"/>
      </rPr>
      <t>通過</t>
    </r>
    <r>
      <rPr>
        <sz val="11"/>
        <color indexed="40"/>
        <rFont val="Arial"/>
        <family val="2"/>
      </rPr>
      <t>&gt;</t>
    </r>
    <r>
      <rPr>
        <sz val="11"/>
        <color indexed="12"/>
        <rFont val="Arial"/>
        <family val="2"/>
      </rPr>
      <t xml:space="preserve">
  Tony Barry (</t>
    </r>
    <r>
      <rPr>
        <sz val="11"/>
        <color indexed="12"/>
        <rFont val="ＭＳ Ｐゴシック"/>
        <family val="3"/>
      </rPr>
      <t>オーストラリア</t>
    </r>
    <r>
      <rPr>
        <sz val="11"/>
        <color indexed="12"/>
        <rFont val="Arial"/>
        <family val="2"/>
      </rPr>
      <t>),
  Dave Gault(</t>
    </r>
    <r>
      <rPr>
        <sz val="11"/>
        <color indexed="12"/>
        <rFont val="ＭＳ Ｐゴシック"/>
        <family val="3"/>
      </rPr>
      <t>オーストラリア</t>
    </r>
    <r>
      <rPr>
        <sz val="11"/>
        <color indexed="12"/>
        <rFont val="Arial"/>
        <family val="2"/>
      </rPr>
      <t>),
  William Hanna(</t>
    </r>
    <r>
      <rPr>
        <sz val="11"/>
        <color indexed="12"/>
        <rFont val="ＭＳ Ｐゴシック"/>
        <family val="3"/>
      </rPr>
      <t>オーストラリア</t>
    </r>
    <r>
      <rPr>
        <sz val="11"/>
        <color indexed="12"/>
        <rFont val="Arial"/>
        <family val="2"/>
      </rPr>
      <t>),
  Steve Kerr(</t>
    </r>
    <r>
      <rPr>
        <sz val="11"/>
        <color indexed="12"/>
        <rFont val="ＭＳ Ｐゴシック"/>
        <family val="3"/>
      </rPr>
      <t>オーストラリア</t>
    </r>
    <r>
      <rPr>
        <sz val="11"/>
        <color indexed="12"/>
        <rFont val="Arial"/>
        <family val="2"/>
      </rPr>
      <t>)</t>
    </r>
  </si>
  <si>
    <r>
      <rPr>
        <sz val="11"/>
        <rFont val="ＭＳ Ｐゴシック"/>
        <family val="3"/>
      </rPr>
      <t>冨岡啓行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 xml:space="preserve">)
</t>
    </r>
    <r>
      <rPr>
        <sz val="11"/>
        <color indexed="40"/>
        <rFont val="Arial"/>
        <family val="2"/>
      </rPr>
      <t>*&lt;</t>
    </r>
    <r>
      <rPr>
        <sz val="11"/>
        <color indexed="40"/>
        <rFont val="ＭＳ Ｐゴシック"/>
        <family val="3"/>
      </rPr>
      <t>通過</t>
    </r>
    <r>
      <rPr>
        <sz val="11"/>
        <color indexed="40"/>
        <rFont val="Arial"/>
        <family val="2"/>
      </rPr>
      <t>&gt;</t>
    </r>
    <r>
      <rPr>
        <sz val="11"/>
        <color indexed="12"/>
        <rFont val="Arial"/>
        <family val="2"/>
      </rPr>
      <t xml:space="preserve"> Vladimir Belousov (</t>
    </r>
    <r>
      <rPr>
        <sz val="11"/>
        <color indexed="12"/>
        <rFont val="ＭＳ Ｐゴシック"/>
        <family val="3"/>
      </rPr>
      <t>ロシア</t>
    </r>
    <r>
      <rPr>
        <sz val="11"/>
        <color indexed="12"/>
        <rFont val="Arial"/>
        <family val="2"/>
      </rPr>
      <t>)</t>
    </r>
  </si>
  <si>
    <r>
      <rPr>
        <sz val="11"/>
        <rFont val="ＭＳ Ｐゴシック"/>
        <family val="3"/>
      </rPr>
      <t>高島英雄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橋本秋恵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 xml:space="preserve">),
</t>
    </r>
    <r>
      <rPr>
        <sz val="11"/>
        <rFont val="ＭＳ Ｐゴシック"/>
        <family val="3"/>
      </rPr>
      <t>杉山行浩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神奈川県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相川礼仁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埼玉県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内山茂男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千葉県</t>
    </r>
    <r>
      <rPr>
        <sz val="11"/>
        <rFont val="Arial"/>
        <family val="2"/>
      </rPr>
      <t xml:space="preserve">)
</t>
    </r>
    <r>
      <rPr>
        <sz val="11"/>
        <color indexed="40"/>
        <rFont val="Arial"/>
        <family val="2"/>
      </rPr>
      <t>*&lt;</t>
    </r>
    <r>
      <rPr>
        <sz val="11"/>
        <color indexed="40"/>
        <rFont val="ＭＳ Ｐゴシック"/>
        <family val="3"/>
      </rPr>
      <t>通過</t>
    </r>
    <r>
      <rPr>
        <sz val="11"/>
        <color indexed="40"/>
        <rFont val="Arial"/>
        <family val="2"/>
      </rPr>
      <t>&gt;</t>
    </r>
    <r>
      <rPr>
        <sz val="11"/>
        <color indexed="12"/>
        <rFont val="Arial"/>
        <family val="2"/>
      </rPr>
      <t xml:space="preserve"> Hubert Paulus (</t>
    </r>
    <r>
      <rPr>
        <sz val="11"/>
        <color indexed="12"/>
        <rFont val="ＭＳ Ｐゴシック"/>
        <family val="3"/>
      </rPr>
      <t>ドイツ</t>
    </r>
    <r>
      <rPr>
        <sz val="11"/>
        <color indexed="12"/>
        <rFont val="Arial"/>
        <family val="2"/>
      </rPr>
      <t>)</t>
    </r>
  </si>
  <si>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 xml:space="preserve">)
</t>
    </r>
    <r>
      <rPr>
        <sz val="11"/>
        <color indexed="40"/>
        <rFont val="Arial"/>
        <family val="2"/>
      </rPr>
      <t>*&lt;</t>
    </r>
    <r>
      <rPr>
        <sz val="11"/>
        <color indexed="40"/>
        <rFont val="ＭＳ Ｐゴシック"/>
        <family val="3"/>
      </rPr>
      <t>通過</t>
    </r>
    <r>
      <rPr>
        <sz val="11"/>
        <color indexed="40"/>
        <rFont val="Arial"/>
        <family val="2"/>
      </rPr>
      <t>&gt;</t>
    </r>
    <r>
      <rPr>
        <sz val="11"/>
        <color indexed="30"/>
        <rFont val="Arial"/>
        <family val="2"/>
      </rPr>
      <t xml:space="preserve">
   G.Vaudescal/J.J.Castellani (</t>
    </r>
    <r>
      <rPr>
        <sz val="11"/>
        <color indexed="30"/>
        <rFont val="ＭＳ Ｐゴシック"/>
        <family val="3"/>
      </rPr>
      <t>フランス</t>
    </r>
    <r>
      <rPr>
        <sz val="11"/>
        <color indexed="30"/>
        <rFont val="Arial"/>
        <family val="2"/>
      </rPr>
      <t>),
   Paolo Corelli(</t>
    </r>
    <r>
      <rPr>
        <sz val="11"/>
        <color indexed="30"/>
        <rFont val="ＭＳ Ｐゴシック"/>
        <family val="3"/>
      </rPr>
      <t>イタリア</t>
    </r>
    <r>
      <rPr>
        <sz val="11"/>
        <color indexed="30"/>
        <rFont val="Arial"/>
        <family val="2"/>
      </rPr>
      <t>)</t>
    </r>
  </si>
  <si>
    <r>
      <rPr>
        <sz val="11"/>
        <color indexed="8"/>
        <rFont val="ＭＳ Ｐゴシック"/>
        <family val="3"/>
      </rPr>
      <t>浅井晃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三重県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北崎勝彦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東京都</t>
    </r>
    <r>
      <rPr>
        <sz val="11"/>
        <color indexed="8"/>
        <rFont val="Arial"/>
        <family val="2"/>
      </rPr>
      <t>),</t>
    </r>
    <r>
      <rPr>
        <sz val="11"/>
        <color indexed="8"/>
        <rFont val="ＭＳ Ｐゴシック"/>
        <family val="3"/>
      </rPr>
      <t>小和田稔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静岡県</t>
    </r>
    <r>
      <rPr>
        <sz val="11"/>
        <color indexed="8"/>
        <rFont val="Arial"/>
        <family val="2"/>
      </rPr>
      <t xml:space="preserve">),
</t>
    </r>
    <r>
      <rPr>
        <sz val="11"/>
        <color indexed="8"/>
        <rFont val="ＭＳ Ｐゴシック"/>
        <family val="3"/>
      </rPr>
      <t>井田三良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滋賀県</t>
    </r>
    <r>
      <rPr>
        <sz val="11"/>
        <color indexed="8"/>
        <rFont val="Arial"/>
        <family val="2"/>
      </rPr>
      <t xml:space="preserve">)
</t>
    </r>
    <r>
      <rPr>
        <sz val="11"/>
        <color indexed="40"/>
        <rFont val="Arial"/>
        <family val="2"/>
      </rPr>
      <t>*&lt;</t>
    </r>
    <r>
      <rPr>
        <sz val="11"/>
        <color indexed="40"/>
        <rFont val="ＭＳ Ｐゴシック"/>
        <family val="3"/>
      </rPr>
      <t>通過</t>
    </r>
    <r>
      <rPr>
        <sz val="11"/>
        <color indexed="40"/>
        <rFont val="Arial"/>
        <family val="2"/>
      </rPr>
      <t>&gt;</t>
    </r>
    <r>
      <rPr>
        <sz val="11"/>
        <color indexed="30"/>
        <rFont val="Arial"/>
        <family val="2"/>
      </rPr>
      <t xml:space="preserve">
  Joan Rovira(</t>
    </r>
    <r>
      <rPr>
        <sz val="11"/>
        <color indexed="30"/>
        <rFont val="ＭＳ Ｐゴシック"/>
        <family val="3"/>
      </rPr>
      <t>スペイン</t>
    </r>
    <r>
      <rPr>
        <sz val="11"/>
        <color indexed="30"/>
        <rFont val="Arial"/>
        <family val="2"/>
      </rPr>
      <t>),Gerhard Dangl(</t>
    </r>
    <r>
      <rPr>
        <sz val="11"/>
        <color indexed="30"/>
        <rFont val="ＭＳ Ｐゴシック"/>
        <family val="3"/>
      </rPr>
      <t>オーストリア</t>
    </r>
    <r>
      <rPr>
        <sz val="11"/>
        <color indexed="30"/>
        <rFont val="Arial"/>
        <family val="2"/>
      </rPr>
      <t>)</t>
    </r>
  </si>
  <si>
    <r>
      <t xml:space="preserve">小和田稔(静岡県),井田三良(滋賀県),渡部勇人(三重県)
</t>
    </r>
    <r>
      <rPr>
        <sz val="11"/>
        <color indexed="10"/>
        <rFont val="ＭＳ Ｐゴシック"/>
        <family val="3"/>
      </rPr>
      <t xml:space="preserve">*&lt;成功&gt;
</t>
    </r>
    <r>
      <rPr>
        <sz val="11"/>
        <color indexed="30"/>
        <rFont val="ＭＳ Ｐゴシック"/>
        <family val="3"/>
      </rPr>
      <t xml:space="preserve">  T.Pauwels/P.D.Cat(ベルギー), 
  Henk De Groot(オランダ),Jan-Maarten Winke(オランダ),
  Vladimir Belousov(ロシア)</t>
    </r>
  </si>
  <si>
    <t>ベティーナ</t>
  </si>
  <si>
    <t>Bettina</t>
  </si>
  <si>
    <t>2001 OY5</t>
  </si>
  <si>
    <t>メッサリナ</t>
  </si>
  <si>
    <t>2001 WB59</t>
  </si>
  <si>
    <t>山村秀人(滋賀県)</t>
  </si>
  <si>
    <t>橋本秋恵(埼玉県),冨岡啓行(茨城県),渡部勇人(三重県)</t>
  </si>
  <si>
    <t>メデア</t>
  </si>
  <si>
    <t>アンペラ</t>
  </si>
  <si>
    <t>Ampella</t>
  </si>
  <si>
    <t>井狩康一(滋賀県),渡部勇人(三重県),井田三良(岐阜県),
山村秀人(岐阜県),浅井晃(三重県),寺田隆(岐阜県)</t>
  </si>
  <si>
    <t>テオバルダ</t>
  </si>
  <si>
    <t>Theobalda</t>
  </si>
  <si>
    <t>リブッサ</t>
  </si>
  <si>
    <t>Libussa</t>
  </si>
  <si>
    <t>フェオドシア</t>
  </si>
  <si>
    <t>ドゥビアゴ</t>
  </si>
  <si>
    <t>2005 EE100</t>
  </si>
  <si>
    <t>ザンベジア</t>
  </si>
  <si>
    <t>デジデラタ</t>
  </si>
  <si>
    <t>Desiderata</t>
  </si>
  <si>
    <t>ガーラ</t>
  </si>
  <si>
    <t>アクィタニア</t>
  </si>
  <si>
    <t>対象星</t>
  </si>
  <si>
    <t>相川礼仁(埼玉県),内山貞幸(静岡県),北崎勝彦(東京都)</t>
  </si>
  <si>
    <t>1UT 534-174490</t>
  </si>
  <si>
    <t>252P/
LINEAR</t>
  </si>
  <si>
    <t>リニア(252P)</t>
  </si>
  <si>
    <t>9P/
Temple</t>
  </si>
  <si>
    <t>テンペル(9P)</t>
  </si>
  <si>
    <t>ファエドラ</t>
  </si>
  <si>
    <t>井狩康一(滋賀県),渡部勇人(三重県),井田三良(滋賀県)</t>
  </si>
  <si>
    <t>小和田稔(静岡県),山村秀人(滋賀県)、渡部勇人(三重県),
井田三良(滋賀県)</t>
  </si>
  <si>
    <t>P/
2016 BA14</t>
  </si>
  <si>
    <t>パンスターズ</t>
  </si>
  <si>
    <t>1UT 449-093711</t>
  </si>
  <si>
    <t>1UT 682-222682</t>
  </si>
  <si>
    <t>1UT 680-221998</t>
  </si>
  <si>
    <t>ホーナン</t>
  </si>
  <si>
    <t>1UT 698-234987</t>
  </si>
  <si>
    <t>小和田稔(静岡県)</t>
  </si>
  <si>
    <t>エルダ</t>
  </si>
  <si>
    <t>ハンザ</t>
  </si>
  <si>
    <t>2004 HC79 -TNO</t>
  </si>
  <si>
    <t>2001 XU254 -TNO</t>
  </si>
  <si>
    <t>井狩康一(滋賀県),北崎勝彦(東京都),小和田稔(静岡県),
松田秀樹(奈良県),渡部勇人(三重県)</t>
  </si>
  <si>
    <t>トーントニア</t>
  </si>
  <si>
    <t>Tauntonia</t>
  </si>
  <si>
    <t>ククラ</t>
  </si>
  <si>
    <t>Cucula</t>
  </si>
  <si>
    <t>リンデマニア</t>
  </si>
  <si>
    <t>アキレス</t>
  </si>
  <si>
    <t>Achilles</t>
  </si>
  <si>
    <t>カンタビア</t>
  </si>
  <si>
    <t>山村秀人(滋賀県),井田三良(滋賀県),渡部勇人(三重県)</t>
  </si>
  <si>
    <t>八重座明(茨城県),小和田稔(静岡県),冨岡啓行(茨城県)</t>
  </si>
  <si>
    <t>バージニア</t>
  </si>
  <si>
    <t>アリコスキ</t>
  </si>
  <si>
    <t>クィンティルラ</t>
  </si>
  <si>
    <t>渡部勇人(三重県),冨岡啓行(茨城県)</t>
  </si>
  <si>
    <r>
      <t xml:space="preserve">渡辺裕之(岐阜県),渡部勇人(三重県)
</t>
    </r>
    <r>
      <rPr>
        <sz val="11"/>
        <color indexed="40"/>
        <rFont val="ＭＳ Ｐゴシック"/>
        <family val="3"/>
      </rPr>
      <t>*&lt;通過&gt;</t>
    </r>
    <r>
      <rPr>
        <sz val="11"/>
        <color indexed="30"/>
        <rFont val="ＭＳ Ｐゴシック"/>
        <family val="3"/>
      </rPr>
      <t xml:space="preserve"> </t>
    </r>
    <r>
      <rPr>
        <sz val="11"/>
        <color indexed="30"/>
        <rFont val="ＭＳ Ｐゴシック"/>
        <family val="3"/>
      </rPr>
      <t>John Talbot(イギリス)</t>
    </r>
  </si>
  <si>
    <r>
      <t xml:space="preserve">小和田稔(静岡県)
</t>
    </r>
    <r>
      <rPr>
        <sz val="11"/>
        <color indexed="40"/>
        <rFont val="ＭＳ Ｐゴシック"/>
        <family val="3"/>
      </rPr>
      <t>*&lt;通過&gt;</t>
    </r>
    <r>
      <rPr>
        <sz val="11"/>
        <color indexed="30"/>
        <rFont val="ＭＳ Ｐゴシック"/>
        <family val="3"/>
      </rPr>
      <t xml:space="preserve"> </t>
    </r>
    <r>
      <rPr>
        <sz val="11"/>
        <color indexed="30"/>
        <rFont val="ＭＳ Ｐゴシック"/>
        <family val="3"/>
      </rPr>
      <t>Stefano Sposetti(スイス)</t>
    </r>
  </si>
  <si>
    <t>※ヨーロッパ、オーストラリア、ニユージーランドでの共同観測分を含みます(観測者数及び観測地数は東アジア分のみ)</t>
  </si>
  <si>
    <t>キセニア</t>
  </si>
  <si>
    <t>Xenia</t>
  </si>
  <si>
    <t>テルニ</t>
  </si>
  <si>
    <r>
      <t xml:space="preserve">小和田稔(静岡県)
</t>
    </r>
    <r>
      <rPr>
        <sz val="11"/>
        <color indexed="40"/>
        <rFont val="ＭＳ Ｐゴシック"/>
        <family val="3"/>
      </rPr>
      <t>*&lt;通過&gt;</t>
    </r>
    <r>
      <rPr>
        <sz val="11"/>
        <rFont val="ＭＳ Ｐゴシック"/>
        <family val="3"/>
      </rPr>
      <t xml:space="preserve"> </t>
    </r>
    <r>
      <rPr>
        <sz val="11"/>
        <color indexed="30"/>
        <rFont val="ＭＳ Ｐゴシック"/>
        <family val="3"/>
      </rPr>
      <t xml:space="preserve">John Broughton(オーストラリア),
</t>
    </r>
    <r>
      <rPr>
        <sz val="11"/>
        <color indexed="30"/>
        <rFont val="ＭＳ Ｐゴシック"/>
        <family val="3"/>
      </rPr>
      <t xml:space="preserve">            Stephen Kerr(オーストラリア),</t>
    </r>
    <r>
      <rPr>
        <sz val="11"/>
        <color indexed="30"/>
        <rFont val="ＭＳ Ｐゴシック"/>
        <family val="3"/>
      </rPr>
      <t xml:space="preserve">
　　　　　　Diana Watson(ニュージーランド)</t>
    </r>
  </si>
  <si>
    <t>Titan</t>
  </si>
  <si>
    <t>タイタン</t>
  </si>
  <si>
    <t>S6</t>
  </si>
  <si>
    <t>カルビニア</t>
  </si>
  <si>
    <t>2005 QU182 -TNO</t>
  </si>
  <si>
    <t>ポラナ</t>
  </si>
  <si>
    <t>ノクトゥルナ</t>
  </si>
  <si>
    <t>山村秀人(滋賀県),浅井晃(三重県),渡部勇人(三重県),
井田三良(滋賀県)</t>
  </si>
  <si>
    <t>ゴベルタ</t>
  </si>
  <si>
    <t>グンレード</t>
  </si>
  <si>
    <t>アナコスティア</t>
  </si>
  <si>
    <t>Anacostia</t>
  </si>
  <si>
    <t xml:space="preserve"> </t>
  </si>
  <si>
    <t>ゲダニア</t>
  </si>
  <si>
    <t>井狩康一(滋賀県),小和田稔(静岡県),山村秀人(福井県),
渡辺裕之(岐阜県),浅井晃(三重県),渡部勇人(三重県)</t>
  </si>
  <si>
    <t>1998 US4</t>
  </si>
  <si>
    <t>渡部勇人(三重県),山村秀人(滋賀県)</t>
  </si>
  <si>
    <t>メルポメネ</t>
  </si>
  <si>
    <t>アジムーシュカイ</t>
  </si>
  <si>
    <t>C/2016 TI</t>
  </si>
  <si>
    <t>山村秀人(滋賀県)</t>
  </si>
  <si>
    <t>マセニー</t>
  </si>
  <si>
    <t>1989 ＴＨ1</t>
  </si>
  <si>
    <t>山村秀人(滋賀県),渡部勇人(三重県)</t>
  </si>
  <si>
    <t>アレキパ</t>
  </si>
  <si>
    <t>ラパス</t>
  </si>
  <si>
    <t>山村秀人(滋賀県),小和田稔(静岡県)</t>
  </si>
  <si>
    <t>ジューコフ</t>
  </si>
  <si>
    <t>小和田稔(静岡県),冨岡啓行(茨城県)</t>
  </si>
  <si>
    <t>ホシノイエ</t>
  </si>
  <si>
    <t>小和田稔(静岡県),内山貞幸(静岡県),山村秀人(滋賀県),
渡辺裕之(岐阜県)</t>
  </si>
  <si>
    <t>2000 QH5</t>
  </si>
  <si>
    <t>井狩康一(滋賀県),小和田稔(静岡県)</t>
  </si>
  <si>
    <t>1999 UV9</t>
  </si>
  <si>
    <t>イアンテ</t>
  </si>
  <si>
    <t>橋本秋恵(埼玉県)</t>
  </si>
  <si>
    <t>フォトグラフィカ</t>
  </si>
  <si>
    <t>Photographica</t>
  </si>
  <si>
    <t>カターエフ</t>
  </si>
  <si>
    <t>渡部勇人(三重県),渡辺裕之(岐阜県),山村秀人(滋賀県),
小和田稔(静岡県)</t>
  </si>
  <si>
    <t>1999 CU99</t>
  </si>
  <si>
    <t>ライクローバ</t>
  </si>
  <si>
    <t>ジャクソン</t>
  </si>
  <si>
    <t>フィラトフ</t>
  </si>
  <si>
    <t>ショーランド</t>
  </si>
  <si>
    <t>1999 RZ117</t>
  </si>
  <si>
    <t>柏倉滿(山形県),富樫啓(山形県),細井克昌(福島県),
渡部勇人(三重県),佐藤敏明/菅原寿(岩手県),
横川幹夫(宮城県)</t>
  </si>
  <si>
    <t>2003 WU74</t>
  </si>
  <si>
    <t>トーニ</t>
  </si>
  <si>
    <t>1983 VH1</t>
  </si>
  <si>
    <t>ベスタ</t>
  </si>
  <si>
    <t>ランベルタ</t>
  </si>
  <si>
    <t>ビオラ</t>
  </si>
  <si>
    <t>相川礼仁(埼玉県)</t>
  </si>
  <si>
    <t>ブライアングレーザー</t>
  </si>
  <si>
    <t>テクラ</t>
  </si>
  <si>
    <t>エオス</t>
  </si>
  <si>
    <t>2006 DY38</t>
  </si>
  <si>
    <t>1999 JJ47</t>
  </si>
  <si>
    <t>1999 FT32</t>
  </si>
  <si>
    <t>マリオラ</t>
  </si>
  <si>
    <t>カーライル</t>
  </si>
  <si>
    <t>アンブロシア</t>
  </si>
  <si>
    <t>小和田稔(静岡県),渡部勇人(三重県)</t>
  </si>
  <si>
    <t>1998 QX27</t>
  </si>
  <si>
    <t>ステファンスミス</t>
  </si>
  <si>
    <t>2001 AB47</t>
  </si>
  <si>
    <t>6670 P-L</t>
  </si>
  <si>
    <t>冨岡啓行(茨城県),井田三良(滋賀県),渡部勇人(三重県)</t>
  </si>
  <si>
    <r>
      <t xml:space="preserve">井狩康一(滋賀県),浅井晃(三重県),渡辺裕之(岐阜県),
渡部勇人(三重県)
</t>
    </r>
    <r>
      <rPr>
        <sz val="11"/>
        <color indexed="10"/>
        <rFont val="ＭＳ Ｐゴシック"/>
        <family val="3"/>
      </rPr>
      <t xml:space="preserve">*&lt;成功&gt;
</t>
    </r>
    <r>
      <rPr>
        <sz val="11"/>
        <color indexed="30"/>
        <rFont val="ＭＳ Ｐゴシック"/>
        <family val="3"/>
      </rPr>
      <t xml:space="preserve">  </t>
    </r>
    <r>
      <rPr>
        <sz val="11"/>
        <color indexed="30"/>
        <rFont val="ＭＳ Ｐゴシック"/>
        <family val="3"/>
      </rPr>
      <t>Joan Rovira(スペイン),C.Perello/A.Selva(スペイン),
  Ramon Naves(スペイン)</t>
    </r>
  </si>
  <si>
    <r>
      <t xml:space="preserve">渡部勇人(三重県)
</t>
    </r>
    <r>
      <rPr>
        <sz val="11"/>
        <color indexed="10"/>
        <rFont val="ＭＳ Ｐゴシック"/>
        <family val="3"/>
      </rPr>
      <t>*&lt;成功&gt;</t>
    </r>
    <r>
      <rPr>
        <sz val="11"/>
        <rFont val="ＭＳ Ｐゴシック"/>
        <family val="3"/>
      </rPr>
      <t xml:space="preserve">
  </t>
    </r>
    <r>
      <rPr>
        <sz val="11"/>
        <color indexed="30"/>
        <rFont val="ＭＳ Ｐゴシック"/>
        <family val="3"/>
      </rPr>
      <t>Aart Olsen(アメリカ)</t>
    </r>
  </si>
  <si>
    <t>ヘルシリア</t>
  </si>
  <si>
    <t>井田三良(滋賀県),渡部勇人(三重県),山村秀人(滋賀県)</t>
  </si>
  <si>
    <t>小和田稔(静岡県),北崎勝彦(東京都)</t>
  </si>
  <si>
    <t>ガランテ</t>
  </si>
  <si>
    <t>フイエンガ</t>
  </si>
  <si>
    <t>ギーゼラ</t>
  </si>
  <si>
    <t>四阿山</t>
  </si>
  <si>
    <t>ティティウス</t>
  </si>
  <si>
    <t>1999 WZ23</t>
  </si>
  <si>
    <t>フーベイ</t>
  </si>
  <si>
    <t>ドゥビーニン</t>
  </si>
  <si>
    <t>和幸</t>
  </si>
  <si>
    <t>1995 UJ4</t>
  </si>
  <si>
    <r>
      <t>2017</t>
    </r>
    <r>
      <rPr>
        <b/>
        <u val="double"/>
        <sz val="18"/>
        <color indexed="9"/>
        <rFont val="ＭＳ Ｐゴシック"/>
        <family val="3"/>
      </rPr>
      <t>年　通過（減光なし）のみの観測</t>
    </r>
    <r>
      <rPr>
        <b/>
        <u val="double"/>
        <sz val="18"/>
        <color indexed="9"/>
        <rFont val="Arial"/>
        <family val="2"/>
      </rPr>
      <t xml:space="preserve">    </t>
    </r>
  </si>
  <si>
    <t>※(観測者数及び観測地数は東アジア分のみ)</t>
  </si>
  <si>
    <r>
      <t>2017</t>
    </r>
    <r>
      <rPr>
        <b/>
        <sz val="12"/>
        <color indexed="8"/>
        <rFont val="ＭＳ Ｐゴシック"/>
        <family val="3"/>
      </rPr>
      <t>年計</t>
    </r>
  </si>
  <si>
    <t>アルフォンシーナ</t>
  </si>
  <si>
    <t>井狩康一(滋賀県),渡部勇人(三重県)</t>
  </si>
  <si>
    <t>コルバート</t>
  </si>
  <si>
    <t>グラズノフ</t>
  </si>
  <si>
    <t>山村秀人(滋賀県),小和田稔(静岡県),渡部勇人(三重県)</t>
  </si>
  <si>
    <t>ロマンスカヤ</t>
  </si>
  <si>
    <t>1998 RG1</t>
  </si>
  <si>
    <t>ランベルタ</t>
  </si>
  <si>
    <t>吉田秀敏(北海道)</t>
  </si>
  <si>
    <t>1994 CO</t>
  </si>
  <si>
    <t>渡部勇人(三重県),柏倉滿(山形県)</t>
  </si>
  <si>
    <t>グレーティア</t>
  </si>
  <si>
    <t>Gretia</t>
  </si>
  <si>
    <r>
      <rPr>
        <sz val="11"/>
        <rFont val="ＭＳ Ｐゴシック"/>
        <family val="3"/>
      </rPr>
      <t>井狩康一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滋賀県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渡部勇人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三重県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小和田稔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静岡県</t>
    </r>
    <r>
      <rPr>
        <sz val="11"/>
        <rFont val="Arial"/>
        <family val="2"/>
      </rPr>
      <t>),</t>
    </r>
  </si>
  <si>
    <t>フレイステッター</t>
  </si>
  <si>
    <t>2006 SF369 -TNO</t>
  </si>
  <si>
    <t>マンヌッチ</t>
  </si>
  <si>
    <t>クイヤンドル</t>
  </si>
  <si>
    <t>2005 AV45</t>
  </si>
  <si>
    <t>山村秀人(滋賀県),小和田稔(静岡県),渡部勇人(三重県)</t>
  </si>
  <si>
    <t>2000 AP148</t>
  </si>
  <si>
    <t>マルバル</t>
  </si>
  <si>
    <t>エンディミオン</t>
  </si>
  <si>
    <t>ビリゲラ</t>
  </si>
  <si>
    <t>ルテティア</t>
  </si>
  <si>
    <t>Lutetia</t>
  </si>
  <si>
    <t>45P/
Honda-Mrkos--Pajdšáková</t>
  </si>
  <si>
    <t>TYC 2309-00074-1</t>
  </si>
  <si>
    <t>TYC 1580-01824-1</t>
  </si>
  <si>
    <t>TYC 5934-00352-1</t>
  </si>
  <si>
    <t>本田・ムルコス・バイドゥシャーコヴァー(45P)</t>
  </si>
  <si>
    <t>渡部裕之(岐阜県),山村秀人(滋賀県)</t>
  </si>
  <si>
    <t>レオポルディーナ</t>
  </si>
  <si>
    <t>ブラーンビーラ</t>
  </si>
  <si>
    <t>柏倉滿(山形県)</t>
  </si>
  <si>
    <t>ヘスティア</t>
  </si>
  <si>
    <t>Juvisia</t>
  </si>
  <si>
    <t>ジュビジア</t>
  </si>
  <si>
    <t>小和田稔(静岡県),井狩康一(滋賀県)</t>
  </si>
  <si>
    <t>冨岡啓行(茨城県),渡部勇人(三重県)</t>
  </si>
  <si>
    <t>渡部勇人(三重県)</t>
  </si>
  <si>
    <t>ウルリーケ</t>
  </si>
  <si>
    <t>アレタオン</t>
  </si>
  <si>
    <t>フィロメラ</t>
  </si>
  <si>
    <t>オリビア</t>
  </si>
  <si>
    <t>橋本秋恵(埼玉県),渡部勇人(三重県),相川礼仁(埼玉県)</t>
  </si>
  <si>
    <t>アルザシア</t>
  </si>
  <si>
    <t>Alsatia</t>
  </si>
  <si>
    <t>エルミニア</t>
  </si>
  <si>
    <t>浅井晃(三重県)</t>
  </si>
  <si>
    <t>カリオペ/リヌス</t>
  </si>
  <si>
    <t>井狩康一(滋賀県),渡部勇人(三重県),井田三良(滋賀県),
山村秀人(滋賀県),相川礼仁(埼玉県),小和田稔(静岡県),
早水勉(鹿児島県),谷川智康(兵庫県),伊藤敏彦(三重県),
渡辺裕之(岐阜県),富樫啓(山形県),柏倉滿(山形県),
辰巳直人(岡山県),千田康太/名和卓哉/高村裕三朗(愛知県)</t>
  </si>
  <si>
    <t>クサンティッペ</t>
  </si>
  <si>
    <t>クサンティッペ</t>
  </si>
  <si>
    <t>小和田稔(静岡県),浅井晃(三重県),井田三良(滋賀県),
柏倉滿(山形県)</t>
  </si>
  <si>
    <t>シノペ(木星第９衛星)</t>
  </si>
  <si>
    <t>P5M09</t>
  </si>
  <si>
    <t>タットル・ジャコビニ・クレサーク(41P)</t>
  </si>
  <si>
    <t>TYC 1573-00249-1</t>
  </si>
  <si>
    <t>41P/Tuttle-
Giacobini-Kresak</t>
  </si>
  <si>
    <t>2007 JK43 -TNO</t>
  </si>
  <si>
    <t>浅井晃(三重県),渡部勇人(三重県)</t>
  </si>
  <si>
    <t>渡部勇人(三重県),浅井晃(三重県),富樫啓(山形県)</t>
  </si>
  <si>
    <t>Phoebe</t>
  </si>
  <si>
    <t>フェーベ</t>
  </si>
  <si>
    <t>S9</t>
  </si>
  <si>
    <t>189P/NEAT</t>
  </si>
  <si>
    <t>ニート(189P)</t>
  </si>
  <si>
    <t>4UC 409-063565</t>
  </si>
  <si>
    <t>ウナ</t>
  </si>
  <si>
    <t>ブラウナ</t>
  </si>
  <si>
    <t>井狩康一(滋賀県),渡部勇人(三重県),山村秀人(富山県)</t>
  </si>
  <si>
    <t>山村秀人(滋賀県),渡辺裕之(岐阜県)</t>
  </si>
  <si>
    <t>ベンデリーネ</t>
  </si>
  <si>
    <t>八重座明(茨城県),山村秀人(石川県),渡部勇人(三重県),
石田正行(石川県),柏倉滿(山形県),富樫啓(山形県)</t>
  </si>
  <si>
    <r>
      <rPr>
        <sz val="11"/>
        <color theme="1"/>
        <rFont val="Calibri"/>
        <family val="3"/>
      </rPr>
      <t>観測年月日</t>
    </r>
    <r>
      <rPr>
        <sz val="11"/>
        <color indexed="8"/>
        <rFont val="ＭＳ Ｐゴシック"/>
        <family val="3"/>
      </rPr>
      <t>(</t>
    </r>
    <r>
      <rPr>
        <sz val="11"/>
        <color theme="1"/>
        <rFont val="Calibri"/>
        <family val="3"/>
      </rPr>
      <t>世界時</t>
    </r>
    <r>
      <rPr>
        <sz val="11"/>
        <color indexed="8"/>
        <rFont val="ＭＳ Ｐゴシック"/>
        <family val="3"/>
      </rPr>
      <t xml:space="preserve">)    </t>
    </r>
    <r>
      <rPr>
        <sz val="11"/>
        <color theme="1"/>
        <rFont val="Calibri"/>
        <family val="3"/>
      </rPr>
      <t>と</t>
    </r>
    <r>
      <rPr>
        <sz val="11"/>
        <color indexed="8"/>
        <rFont val="ＭＳ Ｐゴシック"/>
        <family val="3"/>
      </rPr>
      <t xml:space="preserve">    </t>
    </r>
    <r>
      <rPr>
        <sz val="11"/>
        <color theme="1"/>
        <rFont val="Calibri"/>
        <family val="3"/>
      </rPr>
      <t>観測成功場所数</t>
    </r>
  </si>
  <si>
    <r>
      <rPr>
        <sz val="11"/>
        <color theme="1"/>
        <rFont val="Calibri"/>
        <family val="3"/>
      </rPr>
      <t>備　　　考</t>
    </r>
  </si>
  <si>
    <r>
      <rPr>
        <sz val="11"/>
        <color indexed="8"/>
        <rFont val="ＭＳ Ｐゴシック"/>
        <family val="3"/>
      </rPr>
      <t>プロセルピーナ</t>
    </r>
  </si>
  <si>
    <r>
      <rPr>
        <sz val="11"/>
        <color indexed="9"/>
        <rFont val="ＭＳ Ｐゴシック"/>
        <family val="3"/>
      </rPr>
      <t>ユーチューブ</t>
    </r>
    <r>
      <rPr>
        <sz val="11"/>
        <color indexed="12"/>
        <rFont val="ＭＳ Ｐゴシック"/>
        <family val="3"/>
      </rPr>
      <t>・ビデオ</t>
    </r>
  </si>
  <si>
    <r>
      <rPr>
        <sz val="11"/>
        <color indexed="8"/>
        <rFont val="ＭＳ Ｐゴシック"/>
        <family val="3"/>
      </rPr>
      <t>クリタエムネストラ</t>
    </r>
  </si>
  <si>
    <r>
      <rPr>
        <sz val="11"/>
        <color indexed="8"/>
        <rFont val="ＭＳ Ｐゴシック"/>
        <family val="3"/>
      </rPr>
      <t>ベラ</t>
    </r>
  </si>
  <si>
    <r>
      <rPr>
        <sz val="11"/>
        <color indexed="9"/>
        <rFont val="ＭＳ Ｐゴシック"/>
        <family val="3"/>
      </rPr>
      <t>ユーチューブ</t>
    </r>
    <r>
      <rPr>
        <sz val="11"/>
        <color indexed="12"/>
        <rFont val="ＭＳ Ｐゴシック"/>
        <family val="3"/>
      </rPr>
      <t>・ビデオ</t>
    </r>
  </si>
  <si>
    <r>
      <rPr>
        <sz val="11"/>
        <color indexed="8"/>
        <rFont val="ＭＳ Ｐゴシック"/>
        <family val="3"/>
      </rPr>
      <t>カンパーニャ</t>
    </r>
  </si>
  <si>
    <r>
      <rPr>
        <sz val="11"/>
        <color indexed="9"/>
        <rFont val="ＭＳ Ｐゴシック"/>
        <family val="3"/>
      </rPr>
      <t>ユーチューブ</t>
    </r>
    <r>
      <rPr>
        <sz val="11"/>
        <color indexed="12"/>
        <rFont val="ＭＳ Ｐゴシック"/>
        <family val="3"/>
      </rPr>
      <t>・ビデオ</t>
    </r>
  </si>
  <si>
    <r>
      <rPr>
        <sz val="11"/>
        <color indexed="8"/>
        <rFont val="ＭＳ Ｐゴシック"/>
        <family val="3"/>
      </rPr>
      <t>アドリアーナ</t>
    </r>
  </si>
  <si>
    <r>
      <rPr>
        <sz val="11"/>
        <color indexed="8"/>
        <rFont val="ＭＳ Ｐゴシック"/>
        <family val="3"/>
      </rPr>
      <t>エリアーヌ</t>
    </r>
  </si>
  <si>
    <r>
      <rPr>
        <sz val="11"/>
        <color indexed="8"/>
        <rFont val="ＭＳ Ｐゴシック"/>
        <family val="3"/>
      </rPr>
      <t>ディオメデス</t>
    </r>
  </si>
  <si>
    <r>
      <rPr>
        <sz val="11"/>
        <color indexed="8"/>
        <rFont val="ＭＳ Ｐゴシック"/>
        <family val="3"/>
      </rPr>
      <t>セルビヤ</t>
    </r>
  </si>
  <si>
    <r>
      <t>S</t>
    </r>
    <r>
      <rPr>
        <sz val="11"/>
        <color indexed="8"/>
        <rFont val="ＭＳ Ｐゴシック"/>
        <family val="3"/>
      </rPr>
      <t>3</t>
    </r>
  </si>
  <si>
    <r>
      <rPr>
        <sz val="11"/>
        <color indexed="8"/>
        <rFont val="ＭＳ Ｐゴシック"/>
        <family val="3"/>
      </rPr>
      <t>敬称略</t>
    </r>
  </si>
  <si>
    <t>タルカ</t>
  </si>
  <si>
    <t>エウフロシネ</t>
  </si>
  <si>
    <t>ナバーシン</t>
  </si>
  <si>
    <t>フォルトゥナ</t>
  </si>
  <si>
    <t>1999 VD54</t>
  </si>
  <si>
    <t>伊藤敏彦(三重県),北崎勝彦(東京都),橋本秋恵(埼玉県),
吉原秀樹(岡山県)</t>
  </si>
  <si>
    <t>影山和久(熊本県),上木(長崎県)</t>
  </si>
  <si>
    <t>デンス</t>
  </si>
  <si>
    <t>アルボルス -TNO</t>
  </si>
  <si>
    <t>1999 RB158</t>
  </si>
  <si>
    <t>ジョムー</t>
  </si>
  <si>
    <t>ボーローグ</t>
  </si>
  <si>
    <t>ルーナータ</t>
  </si>
  <si>
    <t>マルバ</t>
  </si>
  <si>
    <t>橋本秋恵(埼玉県),冨岡啓行(茨城県),渡部勇人(三重県),
小和田稔(静岡県)</t>
  </si>
  <si>
    <t>浅井晃(三重県),小和田稔(静岡県)</t>
  </si>
  <si>
    <t>ローバ</t>
  </si>
  <si>
    <t>アルケステ</t>
  </si>
  <si>
    <t>エウフロシネ</t>
  </si>
  <si>
    <t>クルチェンコ</t>
  </si>
  <si>
    <t>渡部勇人(三重県),小和田稔(静岡県)</t>
  </si>
  <si>
    <t>2001 HE12</t>
  </si>
  <si>
    <t>山田哲次</t>
  </si>
  <si>
    <t>ガリバルディ</t>
  </si>
  <si>
    <t>チュガイノフ</t>
  </si>
  <si>
    <t>1981 EL37</t>
  </si>
  <si>
    <r>
      <t>C</t>
    </r>
    <r>
      <rPr>
        <sz val="11"/>
        <color indexed="8"/>
        <rFont val="Arial"/>
        <family val="2"/>
      </rPr>
      <t>hicago</t>
    </r>
  </si>
  <si>
    <r>
      <t>V</t>
    </r>
    <r>
      <rPr>
        <sz val="11"/>
        <color indexed="8"/>
        <rFont val="Arial"/>
        <family val="2"/>
      </rPr>
      <t>esta</t>
    </r>
  </si>
  <si>
    <r>
      <t>F</t>
    </r>
    <r>
      <rPr>
        <sz val="11"/>
        <color indexed="8"/>
        <rFont val="Arial"/>
        <family val="2"/>
      </rPr>
      <t>lora</t>
    </r>
  </si>
  <si>
    <r>
      <t>V</t>
    </r>
    <r>
      <rPr>
        <sz val="11"/>
        <color indexed="8"/>
        <rFont val="Arial"/>
        <family val="2"/>
      </rPr>
      <t>ictoria</t>
    </r>
  </si>
  <si>
    <r>
      <t>I</t>
    </r>
    <r>
      <rPr>
        <sz val="11"/>
        <color indexed="8"/>
        <rFont val="Arial"/>
        <family val="2"/>
      </rPr>
      <t>rene</t>
    </r>
  </si>
  <si>
    <r>
      <t>M</t>
    </r>
    <r>
      <rPr>
        <sz val="11"/>
        <color indexed="8"/>
        <rFont val="Arial"/>
        <family val="2"/>
      </rPr>
      <t>assalia</t>
    </r>
  </si>
  <si>
    <r>
      <t>K</t>
    </r>
    <r>
      <rPr>
        <sz val="11"/>
        <color indexed="8"/>
        <rFont val="Arial"/>
        <family val="2"/>
      </rPr>
      <t>alliope</t>
    </r>
  </si>
  <si>
    <r>
      <t>P</t>
    </r>
    <r>
      <rPr>
        <sz val="11"/>
        <color indexed="8"/>
        <rFont val="Arial"/>
        <family val="2"/>
      </rPr>
      <t>roserpina</t>
    </r>
  </si>
  <si>
    <r>
      <t>B</t>
    </r>
    <r>
      <rPr>
        <sz val="11"/>
        <color indexed="8"/>
        <rFont val="Arial"/>
        <family val="2"/>
      </rPr>
      <t>ellona</t>
    </r>
  </si>
  <si>
    <t>Euphrosyne</t>
  </si>
  <si>
    <r>
      <t>L</t>
    </r>
    <r>
      <rPr>
        <sz val="11"/>
        <color indexed="8"/>
        <rFont val="Arial"/>
        <family val="2"/>
      </rPr>
      <t>eda</t>
    </r>
  </si>
  <si>
    <r>
      <t>A</t>
    </r>
    <r>
      <rPr>
        <sz val="11"/>
        <color indexed="8"/>
        <rFont val="Arial"/>
        <family val="2"/>
      </rPr>
      <t>riadne</t>
    </r>
  </si>
  <si>
    <r>
      <t>E</t>
    </r>
    <r>
      <rPr>
        <sz val="11"/>
        <color indexed="8"/>
        <rFont val="Arial"/>
        <family val="2"/>
      </rPr>
      <t>ugenia</t>
    </r>
  </si>
  <si>
    <r>
      <t>V</t>
    </r>
    <r>
      <rPr>
        <sz val="11"/>
        <color indexed="8"/>
        <rFont val="Arial"/>
        <family val="2"/>
      </rPr>
      <t>irginia</t>
    </r>
  </si>
  <si>
    <r>
      <t>E</t>
    </r>
    <r>
      <rPr>
        <sz val="11"/>
        <color indexed="8"/>
        <rFont val="Arial"/>
        <family val="2"/>
      </rPr>
      <t>uropa</t>
    </r>
  </si>
  <si>
    <r>
      <t>E</t>
    </r>
    <r>
      <rPr>
        <sz val="11"/>
        <color indexed="8"/>
        <rFont val="Arial"/>
        <family val="2"/>
      </rPr>
      <t>lpis</t>
    </r>
  </si>
  <si>
    <r>
      <t>D</t>
    </r>
    <r>
      <rPr>
        <sz val="11"/>
        <color indexed="8"/>
        <rFont val="Arial"/>
        <family val="2"/>
      </rPr>
      <t>anae</t>
    </r>
  </si>
  <si>
    <r>
      <t>E</t>
    </r>
    <r>
      <rPr>
        <sz val="11"/>
        <color indexed="8"/>
        <rFont val="Arial"/>
        <family val="2"/>
      </rPr>
      <t>rato</t>
    </r>
  </si>
  <si>
    <r>
      <t>N</t>
    </r>
    <r>
      <rPr>
        <sz val="11"/>
        <color indexed="8"/>
        <rFont val="Arial"/>
        <family val="2"/>
      </rPr>
      <t>iobe</t>
    </r>
  </si>
  <si>
    <r>
      <t>K</t>
    </r>
    <r>
      <rPr>
        <sz val="11"/>
        <color indexed="8"/>
        <rFont val="Arial"/>
        <family val="2"/>
      </rPr>
      <t>lytia</t>
    </r>
  </si>
  <si>
    <r>
      <t>G</t>
    </r>
    <r>
      <rPr>
        <sz val="11"/>
        <color indexed="8"/>
        <rFont val="Arial"/>
        <family val="2"/>
      </rPr>
      <t>alatea</t>
    </r>
  </si>
  <si>
    <r>
      <t>S</t>
    </r>
    <r>
      <rPr>
        <sz val="11"/>
        <color indexed="8"/>
        <rFont val="Arial"/>
        <family val="2"/>
      </rPr>
      <t>emele</t>
    </r>
  </si>
  <si>
    <r>
      <t>A</t>
    </r>
    <r>
      <rPr>
        <sz val="11"/>
        <color indexed="8"/>
        <rFont val="Arial"/>
        <family val="2"/>
      </rPr>
      <t>ntiope</t>
    </r>
  </si>
  <si>
    <r>
      <t>U</t>
    </r>
    <r>
      <rPr>
        <sz val="11"/>
        <color indexed="8"/>
        <rFont val="Arial"/>
        <family val="2"/>
      </rPr>
      <t>ndina</t>
    </r>
  </si>
  <si>
    <r>
      <t>M</t>
    </r>
    <r>
      <rPr>
        <sz val="11"/>
        <color indexed="8"/>
        <rFont val="Arial"/>
        <family val="2"/>
      </rPr>
      <t>inerva</t>
    </r>
  </si>
  <si>
    <r>
      <t>A</t>
    </r>
    <r>
      <rPr>
        <sz val="11"/>
        <color indexed="8"/>
        <rFont val="Arial"/>
        <family val="2"/>
      </rPr>
      <t>egle</t>
    </r>
  </si>
  <si>
    <r>
      <t>K</t>
    </r>
    <r>
      <rPr>
        <sz val="11"/>
        <color indexed="8"/>
        <rFont val="Arial"/>
        <family val="2"/>
      </rPr>
      <t>lotho</t>
    </r>
  </si>
  <si>
    <r>
      <t>A</t>
    </r>
    <r>
      <rPr>
        <sz val="11"/>
        <color indexed="8"/>
        <rFont val="Arial"/>
        <family val="2"/>
      </rPr>
      <t>rtemis</t>
    </r>
  </si>
  <si>
    <r>
      <t>L</t>
    </r>
    <r>
      <rPr>
        <sz val="11"/>
        <color indexed="8"/>
        <rFont val="Arial"/>
        <family val="2"/>
      </rPr>
      <t>omia</t>
    </r>
  </si>
  <si>
    <r>
      <t>A</t>
    </r>
    <r>
      <rPr>
        <sz val="11"/>
        <color indexed="8"/>
        <rFont val="Arial"/>
        <family val="2"/>
      </rPr>
      <t>ethra</t>
    </r>
  </si>
  <si>
    <r>
      <t>C</t>
    </r>
    <r>
      <rPr>
        <sz val="11"/>
        <color indexed="8"/>
        <rFont val="Arial"/>
        <family val="2"/>
      </rPr>
      <t>yrene</t>
    </r>
  </si>
  <si>
    <r>
      <t>M</t>
    </r>
    <r>
      <rPr>
        <sz val="11"/>
        <color indexed="8"/>
        <rFont val="Arial"/>
        <family val="2"/>
      </rPr>
      <t>eliboea</t>
    </r>
  </si>
  <si>
    <r>
      <t>L</t>
    </r>
    <r>
      <rPr>
        <sz val="11"/>
        <color indexed="8"/>
        <rFont val="Arial"/>
        <family val="2"/>
      </rPr>
      <t>umen</t>
    </r>
  </si>
  <si>
    <r>
      <t>A</t>
    </r>
    <r>
      <rPr>
        <sz val="11"/>
        <color indexed="8"/>
        <rFont val="Arial"/>
        <family val="2"/>
      </rPr>
      <t>deona</t>
    </r>
  </si>
  <si>
    <r>
      <t>A</t>
    </r>
    <r>
      <rPr>
        <sz val="11"/>
        <color indexed="8"/>
        <rFont val="Arial"/>
        <family val="2"/>
      </rPr>
      <t>tala</t>
    </r>
  </si>
  <si>
    <r>
      <t>B</t>
    </r>
    <r>
      <rPr>
        <sz val="11"/>
        <color indexed="8"/>
        <rFont val="Arial"/>
        <family val="2"/>
      </rPr>
      <t>ertha</t>
    </r>
  </si>
  <si>
    <r>
      <t>K</t>
    </r>
    <r>
      <rPr>
        <sz val="11"/>
        <color indexed="8"/>
        <rFont val="Arial"/>
        <family val="2"/>
      </rPr>
      <t>oronis</t>
    </r>
  </si>
  <si>
    <r>
      <t>U</t>
    </r>
    <r>
      <rPr>
        <sz val="11"/>
        <color indexed="8"/>
        <rFont val="Arial"/>
        <family val="2"/>
      </rPr>
      <t>na</t>
    </r>
  </si>
  <si>
    <r>
      <t>U</t>
    </r>
    <r>
      <rPr>
        <sz val="11"/>
        <color indexed="8"/>
        <rFont val="Arial"/>
        <family val="2"/>
      </rPr>
      <t>rda</t>
    </r>
  </si>
  <si>
    <r>
      <t>I</t>
    </r>
    <r>
      <rPr>
        <sz val="11"/>
        <color indexed="8"/>
        <rFont val="Arial"/>
        <family val="2"/>
      </rPr>
      <t>no</t>
    </r>
  </si>
  <si>
    <r>
      <t>I</t>
    </r>
    <r>
      <rPr>
        <sz val="11"/>
        <color indexed="8"/>
        <rFont val="Arial"/>
        <family val="2"/>
      </rPr>
      <t>rma</t>
    </r>
  </si>
  <si>
    <r>
      <t>L</t>
    </r>
    <r>
      <rPr>
        <sz val="11"/>
        <color indexed="8"/>
        <rFont val="Arial"/>
        <family val="2"/>
      </rPr>
      <t>amberta</t>
    </r>
  </si>
  <si>
    <r>
      <t>I</t>
    </r>
    <r>
      <rPr>
        <sz val="11"/>
        <color indexed="8"/>
        <rFont val="Arial"/>
        <family val="2"/>
      </rPr>
      <t>smene</t>
    </r>
  </si>
  <si>
    <r>
      <t>P</t>
    </r>
    <r>
      <rPr>
        <sz val="11"/>
        <color indexed="8"/>
        <rFont val="Arial"/>
        <family val="2"/>
      </rPr>
      <t>rokne</t>
    </r>
  </si>
  <si>
    <r>
      <t>K</t>
    </r>
    <r>
      <rPr>
        <sz val="11"/>
        <color indexed="8"/>
        <rFont val="Arial"/>
        <family val="2"/>
      </rPr>
      <t>allisto</t>
    </r>
  </si>
  <si>
    <r>
      <t>H</t>
    </r>
    <r>
      <rPr>
        <sz val="11"/>
        <color indexed="8"/>
        <rFont val="Arial"/>
        <family val="2"/>
      </rPr>
      <t>ersilia</t>
    </r>
  </si>
  <si>
    <r>
      <t>M</t>
    </r>
    <r>
      <rPr>
        <sz val="11"/>
        <color indexed="8"/>
        <rFont val="Arial"/>
        <family val="2"/>
      </rPr>
      <t>edea</t>
    </r>
  </si>
  <si>
    <r>
      <t>A</t>
    </r>
    <r>
      <rPr>
        <sz val="11"/>
        <color indexed="8"/>
        <rFont val="Arial"/>
        <family val="2"/>
      </rPr>
      <t>schera</t>
    </r>
  </si>
  <si>
    <r>
      <t>B</t>
    </r>
    <r>
      <rPr>
        <sz val="11"/>
        <color indexed="8"/>
        <rFont val="Arial"/>
        <family val="2"/>
      </rPr>
      <t>ianca</t>
    </r>
  </si>
  <si>
    <r>
      <t>A</t>
    </r>
    <r>
      <rPr>
        <sz val="11"/>
        <color indexed="8"/>
        <rFont val="Arial"/>
        <family val="2"/>
      </rPr>
      <t>thamantis</t>
    </r>
  </si>
  <si>
    <r>
      <t>H</t>
    </r>
    <r>
      <rPr>
        <sz val="11"/>
        <color indexed="8"/>
        <rFont val="Arial"/>
        <family val="2"/>
      </rPr>
      <t>ypatia</t>
    </r>
  </si>
  <si>
    <r>
      <t>I</t>
    </r>
    <r>
      <rPr>
        <sz val="11"/>
        <color indexed="8"/>
        <rFont val="Arial"/>
        <family val="2"/>
      </rPr>
      <t>lse</t>
    </r>
  </si>
  <si>
    <r>
      <t>A</t>
    </r>
    <r>
      <rPr>
        <sz val="11"/>
        <color indexed="8"/>
        <rFont val="Arial"/>
        <family val="2"/>
      </rPr>
      <t>line</t>
    </r>
  </si>
  <si>
    <r>
      <t>A</t>
    </r>
    <r>
      <rPr>
        <sz val="11"/>
        <color indexed="8"/>
        <rFont val="Arial"/>
        <family val="2"/>
      </rPr>
      <t>dorea</t>
    </r>
  </si>
  <si>
    <r>
      <t>A</t>
    </r>
    <r>
      <rPr>
        <sz val="11"/>
        <color indexed="8"/>
        <rFont val="Arial"/>
        <family val="2"/>
      </rPr>
      <t>tropos</t>
    </r>
  </si>
  <si>
    <r>
      <t>U</t>
    </r>
    <r>
      <rPr>
        <sz val="11"/>
        <color indexed="8"/>
        <rFont val="Arial"/>
        <family val="2"/>
      </rPr>
      <t>nitas</t>
    </r>
  </si>
  <si>
    <r>
      <t>P</t>
    </r>
    <r>
      <rPr>
        <sz val="11"/>
        <color indexed="8"/>
        <rFont val="Arial"/>
        <family val="2"/>
      </rPr>
      <t>ierretta</t>
    </r>
  </si>
  <si>
    <r>
      <t>T</t>
    </r>
    <r>
      <rPr>
        <sz val="11"/>
        <color indexed="8"/>
        <rFont val="Arial"/>
        <family val="2"/>
      </rPr>
      <t>amara</t>
    </r>
  </si>
  <si>
    <r>
      <t>B</t>
    </r>
    <r>
      <rPr>
        <sz val="11"/>
        <color indexed="8"/>
        <rFont val="Arial"/>
        <family val="2"/>
      </rPr>
      <t>urgundia</t>
    </r>
  </si>
  <si>
    <r>
      <t>U</t>
    </r>
    <r>
      <rPr>
        <sz val="11"/>
        <color indexed="8"/>
        <rFont val="Arial"/>
        <family val="2"/>
      </rPr>
      <t>rsula</t>
    </r>
  </si>
  <si>
    <r>
      <t>F</t>
    </r>
    <r>
      <rPr>
        <sz val="11"/>
        <color indexed="8"/>
        <rFont val="Arial"/>
        <family val="2"/>
      </rPr>
      <t>iducia</t>
    </r>
  </si>
  <si>
    <r>
      <t>E</t>
    </r>
    <r>
      <rPr>
        <sz val="11"/>
        <color indexed="8"/>
        <rFont val="Arial"/>
        <family val="2"/>
      </rPr>
      <t>lisabetha</t>
    </r>
  </si>
  <si>
    <r>
      <t>L</t>
    </r>
    <r>
      <rPr>
        <sz val="11"/>
        <color indexed="8"/>
        <rFont val="Arial"/>
        <family val="2"/>
      </rPr>
      <t>iriope</t>
    </r>
  </si>
  <si>
    <r>
      <t>B</t>
    </r>
    <r>
      <rPr>
        <sz val="11"/>
        <color indexed="8"/>
        <rFont val="Arial"/>
        <family val="2"/>
      </rPr>
      <t>ertholda</t>
    </r>
  </si>
  <si>
    <r>
      <t>H</t>
    </r>
    <r>
      <rPr>
        <sz val="11"/>
        <color indexed="8"/>
        <rFont val="Arial"/>
        <family val="2"/>
      </rPr>
      <t>ippo</t>
    </r>
  </si>
  <si>
    <r>
      <t>B</t>
    </r>
    <r>
      <rPr>
        <sz val="11"/>
        <color indexed="8"/>
        <rFont val="Arial"/>
        <family val="2"/>
      </rPr>
      <t>athilde</t>
    </r>
  </si>
  <si>
    <r>
      <t>M</t>
    </r>
    <r>
      <rPr>
        <sz val="11"/>
        <color indexed="8"/>
        <rFont val="Arial"/>
        <family val="2"/>
      </rPr>
      <t>egaira</t>
    </r>
  </si>
  <si>
    <r>
      <t>O</t>
    </r>
    <r>
      <rPr>
        <sz val="11"/>
        <color indexed="8"/>
        <rFont val="Arial"/>
        <family val="2"/>
      </rPr>
      <t>cllo</t>
    </r>
  </si>
  <si>
    <r>
      <t>P</t>
    </r>
    <r>
      <rPr>
        <sz val="11"/>
        <color indexed="8"/>
        <rFont val="Arial"/>
        <family val="2"/>
      </rPr>
      <t>ittsburghia</t>
    </r>
  </si>
  <si>
    <r>
      <t>I</t>
    </r>
    <r>
      <rPr>
        <sz val="11"/>
        <color indexed="8"/>
        <rFont val="Arial"/>
        <family val="2"/>
      </rPr>
      <t>olanda</t>
    </r>
  </si>
  <si>
    <r>
      <t>E</t>
    </r>
    <r>
      <rPr>
        <sz val="11"/>
        <color indexed="8"/>
        <rFont val="Arial"/>
        <family val="2"/>
      </rPr>
      <t>dith</t>
    </r>
  </si>
  <si>
    <r>
      <t>B</t>
    </r>
    <r>
      <rPr>
        <sz val="11"/>
        <color indexed="8"/>
        <rFont val="Arial"/>
        <family val="2"/>
      </rPr>
      <t>rixia</t>
    </r>
  </si>
  <si>
    <r>
      <t>J</t>
    </r>
    <r>
      <rPr>
        <sz val="11"/>
        <color indexed="8"/>
        <rFont val="Arial"/>
        <family val="2"/>
      </rPr>
      <t>ena</t>
    </r>
  </si>
  <si>
    <r>
      <t>P</t>
    </r>
    <r>
      <rPr>
        <sz val="11"/>
        <color indexed="8"/>
        <rFont val="Arial"/>
        <family val="2"/>
      </rPr>
      <t>eraga</t>
    </r>
  </si>
  <si>
    <r>
      <t>D</t>
    </r>
    <r>
      <rPr>
        <sz val="11"/>
        <color indexed="8"/>
        <rFont val="Arial"/>
        <family val="2"/>
      </rPr>
      <t>udu</t>
    </r>
  </si>
  <si>
    <r>
      <t>O</t>
    </r>
    <r>
      <rPr>
        <sz val="11"/>
        <color indexed="8"/>
        <rFont val="Arial"/>
        <family val="2"/>
      </rPr>
      <t>lympia</t>
    </r>
  </si>
  <si>
    <r>
      <t>M</t>
    </r>
    <r>
      <rPr>
        <sz val="11"/>
        <color indexed="8"/>
        <rFont val="Arial"/>
        <family val="2"/>
      </rPr>
      <t>arianna</t>
    </r>
  </si>
  <si>
    <r>
      <t>J</t>
    </r>
    <r>
      <rPr>
        <sz val="11"/>
        <color indexed="8"/>
        <rFont val="Arial"/>
        <family val="2"/>
      </rPr>
      <t>enny</t>
    </r>
  </si>
  <si>
    <r>
      <t>L</t>
    </r>
    <r>
      <rPr>
        <sz val="11"/>
        <color indexed="8"/>
        <rFont val="Arial"/>
        <family val="2"/>
      </rPr>
      <t>atona</t>
    </r>
  </si>
  <si>
    <r>
      <t>L</t>
    </r>
    <r>
      <rPr>
        <sz val="11"/>
        <color indexed="8"/>
        <rFont val="Arial"/>
        <family val="2"/>
      </rPr>
      <t>udmilla</t>
    </r>
  </si>
  <si>
    <r>
      <t>E</t>
    </r>
    <r>
      <rPr>
        <sz val="11"/>
        <color indexed="8"/>
        <rFont val="Arial"/>
        <family val="2"/>
      </rPr>
      <t>rminia</t>
    </r>
  </si>
  <si>
    <r>
      <t>T</t>
    </r>
    <r>
      <rPr>
        <sz val="11"/>
        <color indexed="8"/>
        <rFont val="Arial"/>
        <family val="2"/>
      </rPr>
      <t>jilaki</t>
    </r>
  </si>
  <si>
    <r>
      <t>M</t>
    </r>
    <r>
      <rPr>
        <sz val="11"/>
        <color indexed="8"/>
        <rFont val="Arial"/>
        <family val="2"/>
      </rPr>
      <t>ocia</t>
    </r>
  </si>
  <si>
    <r>
      <t>A</t>
    </r>
    <r>
      <rPr>
        <sz val="11"/>
        <color indexed="8"/>
        <rFont val="Arial"/>
        <family val="2"/>
      </rPr>
      <t>lagasta</t>
    </r>
  </si>
  <si>
    <r>
      <t>I</t>
    </r>
    <r>
      <rPr>
        <sz val="11"/>
        <color indexed="8"/>
        <rFont val="Arial"/>
        <family val="2"/>
      </rPr>
      <t>rmintraud</t>
    </r>
  </si>
  <si>
    <r>
      <t>B</t>
    </r>
    <r>
      <rPr>
        <sz val="11"/>
        <color indexed="8"/>
        <rFont val="Arial"/>
        <family val="2"/>
      </rPr>
      <t>erbericia</t>
    </r>
  </si>
  <si>
    <r>
      <t>H</t>
    </r>
    <r>
      <rPr>
        <sz val="11"/>
        <color indexed="8"/>
        <rFont val="Arial"/>
        <family val="2"/>
      </rPr>
      <t>ohensteina</t>
    </r>
  </si>
  <si>
    <r>
      <t>H</t>
    </r>
    <r>
      <rPr>
        <sz val="11"/>
        <color indexed="8"/>
        <rFont val="Arial"/>
        <family val="2"/>
      </rPr>
      <t>ormuthia</t>
    </r>
  </si>
  <si>
    <r>
      <t>T</t>
    </r>
    <r>
      <rPr>
        <sz val="11"/>
        <color indexed="8"/>
        <rFont val="Arial"/>
        <family val="2"/>
      </rPr>
      <t>auris</t>
    </r>
  </si>
  <si>
    <r>
      <t>B</t>
    </r>
    <r>
      <rPr>
        <sz val="11"/>
        <color indexed="8"/>
        <rFont val="Arial"/>
        <family val="2"/>
      </rPr>
      <t>urnhamia</t>
    </r>
  </si>
  <si>
    <r>
      <t>L</t>
    </r>
    <r>
      <rPr>
        <sz val="11"/>
        <color indexed="8"/>
        <rFont val="Arial"/>
        <family val="2"/>
      </rPr>
      <t>eontina</t>
    </r>
  </si>
  <si>
    <r>
      <t>W</t>
    </r>
    <r>
      <rPr>
        <sz val="11"/>
        <color indexed="8"/>
        <rFont val="Arial"/>
        <family val="2"/>
      </rPr>
      <t>ladilena</t>
    </r>
  </si>
  <si>
    <r>
      <t>R</t>
    </r>
    <r>
      <rPr>
        <sz val="11"/>
        <color indexed="8"/>
        <rFont val="Arial"/>
        <family val="2"/>
      </rPr>
      <t>otraut</t>
    </r>
  </si>
  <si>
    <r>
      <t>E</t>
    </r>
    <r>
      <rPr>
        <sz val="11"/>
        <color indexed="8"/>
        <rFont val="Arial"/>
        <family val="2"/>
      </rPr>
      <t>rda</t>
    </r>
  </si>
  <si>
    <r>
      <t>H</t>
    </r>
    <r>
      <rPr>
        <sz val="11"/>
        <color indexed="8"/>
        <rFont val="Arial"/>
        <family val="2"/>
      </rPr>
      <t>elio</t>
    </r>
  </si>
  <si>
    <r>
      <t>U</t>
    </r>
    <r>
      <rPr>
        <sz val="11"/>
        <color indexed="8"/>
        <rFont val="Arial"/>
        <family val="2"/>
      </rPr>
      <t>lla</t>
    </r>
  </si>
  <si>
    <r>
      <t>P</t>
    </r>
    <r>
      <rPr>
        <sz val="11"/>
        <color indexed="8"/>
        <rFont val="Arial"/>
        <family val="2"/>
      </rPr>
      <t>alisana</t>
    </r>
  </si>
  <si>
    <r>
      <t>J</t>
    </r>
    <r>
      <rPr>
        <sz val="11"/>
        <color indexed="8"/>
        <rFont val="Arial"/>
        <family val="2"/>
      </rPr>
      <t>ovita</t>
    </r>
  </si>
  <si>
    <r>
      <t>A</t>
    </r>
    <r>
      <rPr>
        <sz val="11"/>
        <color indexed="8"/>
        <rFont val="Arial"/>
        <family val="2"/>
      </rPr>
      <t>lstede</t>
    </r>
  </si>
  <si>
    <r>
      <t>A</t>
    </r>
    <r>
      <rPr>
        <sz val="11"/>
        <color indexed="8"/>
        <rFont val="Arial"/>
        <family val="2"/>
      </rPr>
      <t>ralia</t>
    </r>
  </si>
  <si>
    <r>
      <t>W</t>
    </r>
    <r>
      <rPr>
        <sz val="11"/>
        <color indexed="8"/>
        <rFont val="Arial"/>
        <family val="2"/>
      </rPr>
      <t>allia</t>
    </r>
  </si>
  <si>
    <r>
      <t>M</t>
    </r>
    <r>
      <rPr>
        <sz val="11"/>
        <color indexed="8"/>
        <rFont val="Arial"/>
        <family val="2"/>
      </rPr>
      <t>arlene</t>
    </r>
  </si>
  <si>
    <r>
      <t>L</t>
    </r>
    <r>
      <rPr>
        <sz val="11"/>
        <color indexed="8"/>
        <rFont val="Arial"/>
        <family val="2"/>
      </rPr>
      <t>juba</t>
    </r>
  </si>
  <si>
    <r>
      <t>F</t>
    </r>
    <r>
      <rPr>
        <sz val="11"/>
        <color indexed="8"/>
        <rFont val="Arial"/>
        <family val="2"/>
      </rPr>
      <t>reda</t>
    </r>
  </si>
  <si>
    <r>
      <t>H</t>
    </r>
    <r>
      <rPr>
        <sz val="11"/>
        <color indexed="8"/>
        <rFont val="Arial"/>
        <family val="2"/>
      </rPr>
      <t>akone</t>
    </r>
  </si>
  <si>
    <r>
      <t>L</t>
    </r>
    <r>
      <rPr>
        <sz val="11"/>
        <color indexed="8"/>
        <rFont val="Arial"/>
        <family val="2"/>
      </rPr>
      <t>ictoria</t>
    </r>
  </si>
  <si>
    <r>
      <t>A</t>
    </r>
    <r>
      <rPr>
        <sz val="11"/>
        <color indexed="8"/>
        <rFont val="Arial"/>
        <family val="2"/>
      </rPr>
      <t>rabia</t>
    </r>
  </si>
  <si>
    <r>
      <t>B</t>
    </r>
    <r>
      <rPr>
        <sz val="11"/>
        <color indexed="8"/>
        <rFont val="Arial"/>
        <family val="2"/>
      </rPr>
      <t>ressole</t>
    </r>
  </si>
  <si>
    <r>
      <t>L</t>
    </r>
    <r>
      <rPr>
        <sz val="11"/>
        <color indexed="8"/>
        <rFont val="Arial"/>
        <family val="2"/>
      </rPr>
      <t>atvia</t>
    </r>
  </si>
  <si>
    <r>
      <t>A</t>
    </r>
    <r>
      <rPr>
        <sz val="11"/>
        <color indexed="8"/>
        <rFont val="Arial"/>
        <family val="2"/>
      </rPr>
      <t>rosa</t>
    </r>
  </si>
  <si>
    <r>
      <t>K</t>
    </r>
    <r>
      <rPr>
        <sz val="11"/>
        <color indexed="8"/>
        <rFont val="Arial"/>
        <family val="2"/>
      </rPr>
      <t>niertje</t>
    </r>
  </si>
  <si>
    <r>
      <t>D</t>
    </r>
    <r>
      <rPr>
        <sz val="11"/>
        <color indexed="8"/>
        <rFont val="Arial"/>
        <family val="2"/>
      </rPr>
      <t>iomedes</t>
    </r>
  </si>
  <si>
    <r>
      <t>S</t>
    </r>
    <r>
      <rPr>
        <sz val="11"/>
        <color indexed="8"/>
        <rFont val="Arial"/>
        <family val="2"/>
      </rPr>
      <t>rbija</t>
    </r>
  </si>
  <si>
    <r>
      <t>U</t>
    </r>
    <r>
      <rPr>
        <sz val="11"/>
        <color indexed="8"/>
        <rFont val="Arial"/>
        <family val="2"/>
      </rPr>
      <t>nion</t>
    </r>
  </si>
  <si>
    <r>
      <t>I</t>
    </r>
    <r>
      <rPr>
        <sz val="11"/>
        <color indexed="8"/>
        <rFont val="Arial"/>
        <family val="2"/>
      </rPr>
      <t>TA</t>
    </r>
  </si>
  <si>
    <r>
      <t>D</t>
    </r>
    <r>
      <rPr>
        <sz val="11"/>
        <color indexed="8"/>
        <rFont val="Arial"/>
        <family val="2"/>
      </rPr>
      <t>eiphobus</t>
    </r>
  </si>
  <si>
    <r>
      <t>H</t>
    </r>
    <r>
      <rPr>
        <sz val="11"/>
        <color indexed="8"/>
        <rFont val="Arial"/>
        <family val="2"/>
      </rPr>
      <t>opmann</t>
    </r>
  </si>
  <si>
    <r>
      <t>R</t>
    </r>
    <r>
      <rPr>
        <sz val="11"/>
        <color indexed="8"/>
        <rFont val="Arial"/>
        <family val="2"/>
      </rPr>
      <t>adek</t>
    </r>
  </si>
  <si>
    <r>
      <t>S</t>
    </r>
    <r>
      <rPr>
        <sz val="11"/>
        <color indexed="8"/>
        <rFont val="Arial"/>
        <family val="2"/>
      </rPr>
      <t>aint-Exupery</t>
    </r>
  </si>
  <si>
    <r>
      <t>G</t>
    </r>
    <r>
      <rPr>
        <sz val="11"/>
        <color indexed="8"/>
        <rFont val="Arial"/>
        <family val="2"/>
      </rPr>
      <t>aribaldi</t>
    </r>
  </si>
  <si>
    <r>
      <t>T</t>
    </r>
    <r>
      <rPr>
        <sz val="11"/>
        <color indexed="8"/>
        <rFont val="Arial"/>
        <family val="2"/>
      </rPr>
      <t>ethys</t>
    </r>
  </si>
  <si>
    <r>
      <t>4</t>
    </r>
    <r>
      <rPr>
        <sz val="11"/>
        <color indexed="8"/>
        <rFont val="ＭＳ Ｐゴシック"/>
        <family val="3"/>
      </rPr>
      <t>回目の観測</t>
    </r>
  </si>
  <si>
    <r>
      <t>5</t>
    </r>
    <r>
      <rPr>
        <sz val="11"/>
        <color indexed="8"/>
        <rFont val="ＭＳ Ｐゴシック"/>
        <family val="3"/>
      </rPr>
      <t>回目の観測</t>
    </r>
  </si>
  <si>
    <r>
      <t>2</t>
    </r>
    <r>
      <rPr>
        <sz val="11"/>
        <color indexed="8"/>
        <rFont val="ＭＳ Ｐゴシック"/>
        <family val="3"/>
      </rPr>
      <t>回目の観測</t>
    </r>
  </si>
  <si>
    <r>
      <t>3</t>
    </r>
    <r>
      <rPr>
        <sz val="11"/>
        <color indexed="8"/>
        <rFont val="ＭＳ Ｐゴシック"/>
        <family val="3"/>
      </rPr>
      <t>回目の観測</t>
    </r>
  </si>
  <si>
    <r>
      <rPr>
        <sz val="11"/>
        <color indexed="12"/>
        <rFont val="ＭＳ Ｐゴシック"/>
        <family val="3"/>
      </rPr>
      <t>小惑星</t>
    </r>
    <r>
      <rPr>
        <sz val="11"/>
        <color indexed="12"/>
        <rFont val="Arial"/>
        <family val="2"/>
      </rPr>
      <t>(5120</t>
    </r>
    <r>
      <rPr>
        <sz val="11"/>
        <color indexed="12"/>
        <rFont val="ＭＳ Ｐゴシック"/>
        <family val="3"/>
      </rPr>
      <t>個</t>
    </r>
    <r>
      <rPr>
        <sz val="11"/>
        <color indexed="12"/>
        <rFont val="Arial"/>
        <family val="2"/>
      </rPr>
      <t>)</t>
    </r>
    <r>
      <rPr>
        <sz val="11"/>
        <color indexed="12"/>
        <rFont val="ＭＳ Ｐゴシック"/>
        <family val="3"/>
      </rPr>
      <t>の太陽系内分布</t>
    </r>
  </si>
  <si>
    <r>
      <rPr>
        <sz val="11"/>
        <color indexed="12"/>
        <rFont val="ＭＳ Ｐゴシック"/>
        <family val="3"/>
      </rPr>
      <t>小惑星</t>
    </r>
    <r>
      <rPr>
        <sz val="11"/>
        <color indexed="12"/>
        <rFont val="Arial"/>
        <family val="2"/>
      </rPr>
      <t>(5120</t>
    </r>
    <r>
      <rPr>
        <sz val="11"/>
        <color indexed="12"/>
        <rFont val="ＭＳ Ｐゴシック"/>
        <family val="3"/>
      </rPr>
      <t>個</t>
    </r>
    <r>
      <rPr>
        <sz val="11"/>
        <color indexed="12"/>
        <rFont val="Arial"/>
        <family val="2"/>
      </rPr>
      <t>)</t>
    </r>
    <r>
      <rPr>
        <sz val="11"/>
        <color indexed="12"/>
        <rFont val="ＭＳ Ｐゴシック"/>
        <family val="3"/>
      </rPr>
      <t>の軌道運動</t>
    </r>
  </si>
  <si>
    <r>
      <rPr>
        <sz val="11"/>
        <color indexed="8"/>
        <rFont val="Arial"/>
        <family val="2"/>
      </rPr>
      <t>©</t>
    </r>
    <r>
      <rPr>
        <sz val="11"/>
        <color indexed="8"/>
        <rFont val="Arial"/>
        <family val="2"/>
      </rPr>
      <t>ISAS/JAXA</t>
    </r>
  </si>
  <si>
    <r>
      <t xml:space="preserve"> </t>
    </r>
    <r>
      <rPr>
        <sz val="11"/>
        <color indexed="8"/>
        <rFont val="ＭＳ Ｐゴシック"/>
        <family val="3"/>
      </rPr>
      <t>赤外線観測衛星「あかり」による小惑星観測</t>
    </r>
    <r>
      <rPr>
        <sz val="11"/>
        <color indexed="8"/>
        <rFont val="Arial"/>
        <family val="2"/>
      </rPr>
      <t xml:space="preserve"> </t>
    </r>
  </si>
  <si>
    <r>
      <rPr>
        <sz val="10"/>
        <color indexed="8"/>
        <rFont val="ＭＳ Ｐゴシック"/>
        <family val="3"/>
      </rPr>
      <t>ギリシャ（トロヤ）群</t>
    </r>
  </si>
  <si>
    <r>
      <rPr>
        <sz val="11"/>
        <color indexed="9"/>
        <rFont val="ＭＳ Ｐゴシック"/>
        <family val="3"/>
      </rPr>
      <t>ユーチューブ</t>
    </r>
    <r>
      <rPr>
        <sz val="11"/>
        <color indexed="12"/>
        <rFont val="ＭＳ Ｐゴシック"/>
        <family val="3"/>
      </rPr>
      <t>・ビデオ</t>
    </r>
  </si>
  <si>
    <r>
      <rPr>
        <sz val="11"/>
        <color indexed="8"/>
        <rFont val="ＭＳ Ｐゴシック"/>
        <family val="3"/>
      </rPr>
      <t>ヒルダ群</t>
    </r>
  </si>
  <si>
    <r>
      <rPr>
        <sz val="11"/>
        <color indexed="8"/>
        <rFont val="ＭＳ Ｐゴシック"/>
        <family val="3"/>
      </rPr>
      <t>ギリシャ（トロヤ）群</t>
    </r>
  </si>
  <si>
    <r>
      <rPr>
        <sz val="10"/>
        <color indexed="9"/>
        <rFont val="ＭＳ Ｐゴシック"/>
        <family val="3"/>
      </rPr>
      <t>ユーチューブ</t>
    </r>
    <r>
      <rPr>
        <sz val="11"/>
        <color indexed="12"/>
        <rFont val="ＭＳ Ｐゴシック"/>
        <family val="3"/>
      </rPr>
      <t>・ビデオ</t>
    </r>
  </si>
  <si>
    <r>
      <rPr>
        <sz val="11"/>
        <color indexed="12"/>
        <rFont val="ＭＳ Ｐゴシック"/>
        <family val="3"/>
      </rPr>
      <t>瀬戸口氏作整約図</t>
    </r>
  </si>
  <si>
    <r>
      <rPr>
        <sz val="11"/>
        <color indexed="8"/>
        <rFont val="ＭＳ Ｐゴシック"/>
        <family val="3"/>
      </rPr>
      <t>トロヤ群</t>
    </r>
  </si>
  <si>
    <r>
      <rPr>
        <sz val="11"/>
        <color indexed="12"/>
        <rFont val="ＭＳ Ｐゴシック"/>
        <family val="3"/>
      </rPr>
      <t>ビデオ</t>
    </r>
  </si>
  <si>
    <r>
      <rPr>
        <i/>
        <sz val="11"/>
        <color indexed="9"/>
        <rFont val="ＭＳ Ｐゴシック"/>
        <family val="3"/>
      </rPr>
      <t>ユーチューブ</t>
    </r>
    <r>
      <rPr>
        <sz val="11"/>
        <color indexed="12"/>
        <rFont val="ＭＳ Ｐゴシック"/>
        <family val="3"/>
      </rPr>
      <t>・ビデオ</t>
    </r>
  </si>
  <si>
    <r>
      <rPr>
        <sz val="11"/>
        <color indexed="8"/>
        <rFont val="ＭＳ Ｐゴシック"/>
        <family val="3"/>
      </rPr>
      <t>土星の衛星</t>
    </r>
  </si>
  <si>
    <r>
      <rPr>
        <sz val="11"/>
        <color indexed="12"/>
        <rFont val="ＭＳ Ｐゴシック"/>
        <family val="3"/>
      </rPr>
      <t>土星の衛星</t>
    </r>
  </si>
  <si>
    <r>
      <rPr>
        <sz val="11"/>
        <color indexed="8"/>
        <rFont val="ＭＳ Ｐゴシック"/>
        <family val="3"/>
      </rPr>
      <t>バイナリ小惑星</t>
    </r>
    <r>
      <rPr>
        <sz val="11"/>
        <color indexed="8"/>
        <rFont val="Arial"/>
        <family val="2"/>
      </rPr>
      <t>?(</t>
    </r>
    <r>
      <rPr>
        <sz val="11"/>
        <color indexed="8"/>
        <rFont val="ＭＳ Ｐゴシック"/>
        <family val="3"/>
      </rPr>
      <t>ローウェル天文台</t>
    </r>
    <r>
      <rPr>
        <sz val="11"/>
        <color indexed="8"/>
        <rFont val="Arial"/>
        <family val="2"/>
      </rPr>
      <t>)1978</t>
    </r>
  </si>
  <si>
    <r>
      <rPr>
        <sz val="11"/>
        <color indexed="8"/>
        <rFont val="ＭＳ Ｐゴシック"/>
        <family val="3"/>
      </rPr>
      <t>バイナリ小惑星</t>
    </r>
    <r>
      <rPr>
        <sz val="11"/>
        <color indexed="8"/>
        <rFont val="Arial"/>
        <family val="2"/>
      </rPr>
      <t>?(J)2008</t>
    </r>
  </si>
  <si>
    <r>
      <rPr>
        <sz val="11"/>
        <color indexed="8"/>
        <rFont val="ＭＳ Ｐゴシック"/>
        <family val="3"/>
      </rPr>
      <t>ハワイ</t>
    </r>
    <r>
      <rPr>
        <sz val="11"/>
        <color indexed="8"/>
        <rFont val="Arial"/>
        <family val="2"/>
      </rPr>
      <t>(MPOCC)2003</t>
    </r>
  </si>
  <si>
    <r>
      <rPr>
        <sz val="11"/>
        <color indexed="8"/>
        <rFont val="ＭＳ Ｐゴシック"/>
        <family val="3"/>
      </rPr>
      <t>バイナリ小惑星</t>
    </r>
    <r>
      <rPr>
        <sz val="11"/>
        <color indexed="8"/>
        <rFont val="Arial"/>
        <family val="2"/>
      </rPr>
      <t>?(J)2004</t>
    </r>
  </si>
  <si>
    <r>
      <rPr>
        <sz val="11"/>
        <rFont val="ＭＳ Ｐゴシック"/>
        <family val="3"/>
      </rPr>
      <t>ヒルダ群</t>
    </r>
    <r>
      <rPr>
        <sz val="6"/>
        <color indexed="9"/>
        <rFont val="Arial"/>
        <family val="2"/>
      </rPr>
      <t xml:space="preserve"> </t>
    </r>
    <r>
      <rPr>
        <sz val="6"/>
        <color indexed="9"/>
        <rFont val="ＭＳ Ｐゴシック"/>
        <family val="3"/>
      </rPr>
      <t>イタリアのＨＰ</t>
    </r>
  </si>
  <si>
    <r>
      <rPr>
        <sz val="11"/>
        <color indexed="9"/>
        <rFont val="ＭＳ Ｐゴシック"/>
        <family val="3"/>
      </rPr>
      <t>ユーチューブ</t>
    </r>
    <r>
      <rPr>
        <sz val="11"/>
        <rFont val="ＭＳ Ｐゴシック"/>
        <family val="3"/>
      </rPr>
      <t>・</t>
    </r>
    <r>
      <rPr>
        <sz val="11"/>
        <color indexed="8"/>
        <rFont val="ＭＳ Ｐゴシック"/>
        <family val="3"/>
      </rPr>
      <t>ビデオ</t>
    </r>
  </si>
  <si>
    <r>
      <rPr>
        <sz val="10"/>
        <rFont val="ＭＳ Ｐゴシック"/>
        <family val="3"/>
      </rPr>
      <t>通過のみの観測及びその他の観測の付属リストについては、</t>
    </r>
    <r>
      <rPr>
        <sz val="10"/>
        <rFont val="Arial"/>
        <family val="2"/>
      </rPr>
      <t>JOIN</t>
    </r>
    <r>
      <rPr>
        <sz val="10"/>
        <rFont val="ＭＳ Ｐゴシック"/>
        <family val="3"/>
      </rPr>
      <t>メーリングリスト</t>
    </r>
    <r>
      <rPr>
        <sz val="10"/>
        <rFont val="Arial"/>
        <family val="2"/>
      </rPr>
      <t>(2004</t>
    </r>
    <r>
      <rPr>
        <sz val="10"/>
        <rFont val="ＭＳ Ｐゴシック"/>
        <family val="3"/>
      </rPr>
      <t>年以降</t>
    </r>
    <r>
      <rPr>
        <sz val="10"/>
        <rFont val="Arial"/>
        <family val="2"/>
      </rPr>
      <t>)</t>
    </r>
    <r>
      <rPr>
        <sz val="10"/>
        <rFont val="ＭＳ Ｐゴシック"/>
        <family val="3"/>
      </rPr>
      <t>で配信された結果を中心に取りまとめたものです。</t>
    </r>
  </si>
  <si>
    <r>
      <rPr>
        <sz val="10"/>
        <rFont val="ＭＳ Ｐゴシック"/>
        <family val="3"/>
      </rPr>
      <t>からリンクされる各ウェブサイトの情報に基づいています。また、赤外線観測衛星「あかり」による小惑星の観測は、</t>
    </r>
    <r>
      <rPr>
        <sz val="10"/>
        <rFont val="Arial"/>
        <family val="2"/>
      </rPr>
      <t>JAXA</t>
    </r>
    <r>
      <rPr>
        <sz val="10"/>
        <rFont val="ＭＳ Ｐゴシック"/>
        <family val="3"/>
      </rPr>
      <t>のホームページに掲載されているものです。</t>
    </r>
  </si>
  <si>
    <r>
      <t>*</t>
    </r>
    <r>
      <rPr>
        <sz val="10"/>
        <color indexed="8"/>
        <rFont val="Arial"/>
        <family val="2"/>
      </rPr>
      <t xml:space="preserve"> (N) = </t>
    </r>
    <r>
      <rPr>
        <sz val="10"/>
        <color indexed="8"/>
        <rFont val="ＭＳ Ｐゴシック"/>
        <family val="3"/>
      </rPr>
      <t>北アメリカ</t>
    </r>
    <r>
      <rPr>
        <sz val="10"/>
        <color indexed="8"/>
        <rFont val="Arial"/>
        <family val="2"/>
      </rPr>
      <t xml:space="preserve"> , (J) = </t>
    </r>
    <r>
      <rPr>
        <sz val="10"/>
        <color indexed="8"/>
        <rFont val="ＭＳ Ｐゴシック"/>
        <family val="3"/>
      </rPr>
      <t>日本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ジョイン</t>
    </r>
    <r>
      <rPr>
        <sz val="10"/>
        <color indexed="8"/>
        <rFont val="Arial"/>
        <family val="2"/>
      </rPr>
      <t xml:space="preserve">) , (E) = </t>
    </r>
    <r>
      <rPr>
        <sz val="10"/>
        <color indexed="8"/>
        <rFont val="ＭＳ Ｐゴシック"/>
        <family val="3"/>
      </rPr>
      <t>ヨーロッパ</t>
    </r>
    <r>
      <rPr>
        <sz val="10"/>
        <color indexed="8"/>
        <rFont val="Arial"/>
        <family val="2"/>
      </rPr>
      <t xml:space="preserve"> , (R) = </t>
    </r>
    <r>
      <rPr>
        <sz val="10"/>
        <color indexed="8"/>
        <rFont val="ＭＳ Ｐゴシック"/>
        <family val="3"/>
      </rPr>
      <t>オーストラリア</t>
    </r>
    <r>
      <rPr>
        <sz val="10"/>
        <color indexed="8"/>
        <rFont val="Arial"/>
        <family val="2"/>
      </rPr>
      <t>/</t>
    </r>
    <r>
      <rPr>
        <sz val="10"/>
        <color indexed="8"/>
        <rFont val="ＭＳ Ｐゴシック"/>
        <family val="3"/>
      </rPr>
      <t>ニュージーランド</t>
    </r>
    <r>
      <rPr>
        <sz val="10"/>
        <color indexed="8"/>
        <rFont val="Arial"/>
        <family val="2"/>
      </rPr>
      <t xml:space="preserve"> , (L) = </t>
    </r>
    <r>
      <rPr>
        <sz val="10"/>
        <color indexed="8"/>
        <rFont val="ＭＳ Ｐゴシック"/>
        <family val="3"/>
      </rPr>
      <t>ラテンアメリカ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は各地域ウェブサイトに
　掲載されていることを示しています。</t>
    </r>
  </si>
  <si>
    <r>
      <rPr>
        <sz val="10"/>
        <color indexed="8"/>
        <rFont val="ＭＳ Ｐゴシック"/>
        <family val="3"/>
      </rPr>
      <t>☆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ＭＳ Ｐゴシック"/>
        <family val="3"/>
      </rPr>
      <t>本リストは、せんだい宇宙館ホームページの</t>
    </r>
    <r>
      <rPr>
        <sz val="10"/>
        <color indexed="8"/>
        <rFont val="Arial"/>
        <family val="2"/>
      </rPr>
      <t xml:space="preserve">
 </t>
    </r>
  </si>
  <si>
    <r>
      <rPr>
        <sz val="10"/>
        <color indexed="8"/>
        <rFont val="ＭＳ Ｐゴシック"/>
        <family val="3"/>
      </rPr>
      <t xml:space="preserve">星食（Ｏｃｃｕｌｔａｔｉｏｎ）・小惑星による恒星食の観測結果一覧
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</si>
  <si>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ＭＳ Ｐゴシック"/>
        <family val="3"/>
      </rPr>
      <t>に掲載されている観測結果を取りまとめたものです。</t>
    </r>
    <r>
      <rPr>
        <sz val="10"/>
        <color indexed="8"/>
        <rFont val="Arial"/>
        <family val="2"/>
      </rPr>
      <t xml:space="preserve">
 </t>
    </r>
  </si>
  <si>
    <r>
      <rPr>
        <sz val="10"/>
        <color indexed="8"/>
        <rFont val="ＭＳ Ｐゴシック"/>
        <family val="3"/>
      </rPr>
      <t>　　　　※日本国内の他、中国や台湾で観測された結果も掲載していますが、日本で観測された全ての結果を、本リストに掲載しているわけではありません。</t>
    </r>
  </si>
  <si>
    <r>
      <rPr>
        <sz val="10"/>
        <color indexed="8"/>
        <rFont val="ＭＳ Ｐゴシック"/>
        <family val="3"/>
      </rPr>
      <t>備考欄に掲載した連星系の小惑星や小惑星の衛星等（バイナリ小惑星と表示しているものもあります）のデータは、</t>
    </r>
  </si>
  <si>
    <r>
      <t>(</t>
    </r>
    <r>
      <rPr>
        <sz val="10"/>
        <color indexed="8"/>
        <rFont val="ＭＳ Ｐゴシック"/>
        <family val="3"/>
      </rPr>
      <t>・∀・</t>
    </r>
    <r>
      <rPr>
        <sz val="10"/>
        <color indexed="8"/>
        <rFont val="Arial"/>
        <family val="2"/>
      </rPr>
      <t>)</t>
    </r>
    <r>
      <rPr>
        <sz val="10"/>
        <color indexed="8"/>
        <rFont val="ＭＳ Ｐゴシック"/>
        <family val="3"/>
      </rPr>
      <t>ﾉ</t>
    </r>
  </si>
  <si>
    <r>
      <t>*</t>
    </r>
    <r>
      <rPr>
        <sz val="10"/>
        <color indexed="8"/>
        <rFont val="ＭＳ Ｐゴシック"/>
        <family val="3"/>
      </rPr>
      <t>本リストの使用については、特に制限は設けていません。</t>
    </r>
  </si>
  <si>
    <r>
      <rPr>
        <sz val="10"/>
        <color indexed="8"/>
        <rFont val="ＭＳ Ｐゴシック"/>
        <family val="3"/>
      </rPr>
      <t>編集：</t>
    </r>
    <r>
      <rPr>
        <b/>
        <sz val="10"/>
        <color indexed="8"/>
        <rFont val="ＭＳ Ｐゴシック"/>
        <family val="3"/>
      </rPr>
      <t>渡部勇人</t>
    </r>
    <r>
      <rPr>
        <sz val="10"/>
        <color indexed="8"/>
        <rFont val="ＭＳ Ｐゴシック"/>
        <family val="3"/>
      </rPr>
      <t>&lt;</t>
    </r>
    <r>
      <rPr>
        <b/>
        <sz val="10"/>
        <color indexed="8"/>
        <rFont val="ＭＳ Ｐゴシック"/>
        <family val="3"/>
      </rPr>
      <t>ＪＯＩＮ</t>
    </r>
    <r>
      <rPr>
        <sz val="10"/>
        <color indexed="8"/>
        <rFont val="ＭＳ Ｐゴシック"/>
        <family val="3"/>
      </rPr>
      <t>(</t>
    </r>
    <r>
      <rPr>
        <sz val="10"/>
        <color indexed="8"/>
        <rFont val="ＭＳ Ｐゴシック"/>
        <family val="3"/>
      </rPr>
      <t>ジョイン</t>
    </r>
    <r>
      <rPr>
        <sz val="10"/>
        <color indexed="8"/>
        <rFont val="ＭＳ Ｐゴシック"/>
        <family val="3"/>
      </rPr>
      <t>)</t>
    </r>
    <r>
      <rPr>
        <sz val="10"/>
        <color indexed="8"/>
        <rFont val="ＭＳ Ｐゴシック"/>
        <family val="3"/>
      </rPr>
      <t>＝ジャパン・オカルテーション・インフォメーション・ネットワーク</t>
    </r>
    <r>
      <rPr>
        <b/>
        <sz val="10"/>
        <color indexed="8"/>
        <rFont val="ＭＳ Ｐゴシック"/>
        <family val="3"/>
      </rPr>
      <t>会員</t>
    </r>
    <r>
      <rPr>
        <sz val="10"/>
        <color indexed="8"/>
        <rFont val="ＭＳ Ｐゴシック"/>
        <family val="3"/>
      </rPr>
      <t>&gt;</t>
    </r>
  </si>
  <si>
    <t>ニナ</t>
  </si>
  <si>
    <t>アークティカ</t>
  </si>
  <si>
    <t>パーネクーク</t>
  </si>
  <si>
    <t>八重座明(茨城県),内山貞幸(静岡県),</t>
  </si>
  <si>
    <t>小和田稔(静岡県),井田三良(三重県),山村秀人(三重県),
渡部勇人(三重県)</t>
  </si>
  <si>
    <t>ピア</t>
  </si>
  <si>
    <t>橋本秋恵(埼玉県),山村秀人(滋賀県),相川礼仁(埼玉県),
寺田隆(岐阜県)</t>
  </si>
  <si>
    <t>内山貞幸(静岡県),小和田稔(静岡県),冨岡啓行(茨城県)</t>
  </si>
  <si>
    <t>ゼウクソ</t>
  </si>
  <si>
    <t>タジキスタン</t>
  </si>
  <si>
    <t>1998 ＰＰ1</t>
  </si>
  <si>
    <t>Bienor</t>
  </si>
  <si>
    <r>
      <rPr>
        <sz val="10"/>
        <color indexed="8"/>
        <rFont val="ＭＳ Ｐゴシック"/>
        <family val="3"/>
      </rPr>
      <t>ケンタウルス族</t>
    </r>
  </si>
  <si>
    <r>
      <rPr>
        <sz val="18"/>
        <color indexed="8"/>
        <rFont val="ＭＳ Ｐゴシック"/>
        <family val="3"/>
      </rPr>
      <t>日本で観測された小惑星による恒星食一覧表　　</t>
    </r>
    <r>
      <rPr>
        <sz val="18"/>
        <color indexed="8"/>
        <rFont val="Arial"/>
        <family val="2"/>
      </rPr>
      <t xml:space="preserve"> 1983</t>
    </r>
    <r>
      <rPr>
        <sz val="18"/>
        <color indexed="8"/>
        <rFont val="ＭＳ Ｐゴシック"/>
        <family val="3"/>
      </rPr>
      <t>年～</t>
    </r>
    <r>
      <rPr>
        <sz val="18"/>
        <color indexed="8"/>
        <rFont val="Arial"/>
        <family val="2"/>
      </rPr>
      <t>2018</t>
    </r>
    <r>
      <rPr>
        <sz val="18"/>
        <color indexed="8"/>
        <rFont val="ＭＳ Ｐゴシック"/>
        <family val="3"/>
      </rPr>
      <t>年</t>
    </r>
    <r>
      <rPr>
        <sz val="18"/>
        <color indexed="8"/>
        <rFont val="Arial"/>
        <family val="2"/>
      </rPr>
      <t xml:space="preserve">   </t>
    </r>
    <r>
      <rPr>
        <sz val="18"/>
        <color indexed="8"/>
        <rFont val="ＭＳ Ｐゴシック"/>
        <family val="3"/>
      </rPr>
      <t>【東アジアを含む】</t>
    </r>
  </si>
  <si>
    <t>八重座明(茨城県)</t>
  </si>
  <si>
    <t>ルジーナ</t>
  </si>
  <si>
    <t>ジークマ</t>
  </si>
  <si>
    <t>ビエノール</t>
  </si>
  <si>
    <r>
      <t>2018</t>
    </r>
    <r>
      <rPr>
        <b/>
        <u val="double"/>
        <sz val="18"/>
        <color indexed="9"/>
        <rFont val="ＭＳ Ｐゴシック"/>
        <family val="3"/>
      </rPr>
      <t>年　通過（減光なし）のみの観測</t>
    </r>
    <r>
      <rPr>
        <b/>
        <u val="double"/>
        <sz val="18"/>
        <color indexed="9"/>
        <rFont val="Arial"/>
        <family val="2"/>
      </rPr>
      <t xml:space="preserve">    </t>
    </r>
  </si>
  <si>
    <t>2000 OK41</t>
  </si>
  <si>
    <r>
      <rPr>
        <sz val="11"/>
        <rFont val="ＭＳ Ｐゴシック"/>
        <family val="3"/>
      </rPr>
      <t>北崎勝彦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東京都</t>
    </r>
    <r>
      <rPr>
        <sz val="11"/>
        <rFont val="Arial"/>
        <family val="2"/>
      </rPr>
      <t>),</t>
    </r>
    <r>
      <rPr>
        <sz val="11"/>
        <rFont val="ＭＳ Ｐゴシック"/>
        <family val="3"/>
      </rPr>
      <t>洞口俊博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茨城県</t>
    </r>
    <r>
      <rPr>
        <sz val="11"/>
        <rFont val="Arial"/>
        <family val="2"/>
      </rPr>
      <t>)</t>
    </r>
  </si>
  <si>
    <t>佐藤光(福島県)</t>
  </si>
  <si>
    <t>アミキティア</t>
  </si>
  <si>
    <t>スクボルフォフ</t>
  </si>
  <si>
    <t>テレウス -TNO</t>
  </si>
  <si>
    <t>Leonara</t>
  </si>
  <si>
    <t>レオノーラ</t>
  </si>
  <si>
    <t>ムルタトゥリ</t>
  </si>
  <si>
    <t>Multatuli</t>
  </si>
  <si>
    <t>ムネモシネ</t>
  </si>
  <si>
    <t>Mnemosyne</t>
  </si>
  <si>
    <t>クリスタル・ジェン</t>
  </si>
  <si>
    <t>1997 KZ3</t>
  </si>
  <si>
    <t>達雄</t>
  </si>
  <si>
    <t>クーベルタン</t>
  </si>
  <si>
    <t>松田秀樹(奈良県)</t>
  </si>
  <si>
    <t>リンツィア</t>
  </si>
  <si>
    <r>
      <t>2018</t>
    </r>
    <r>
      <rPr>
        <b/>
        <sz val="12"/>
        <color indexed="8"/>
        <rFont val="ＭＳ Ｐゴシック"/>
        <family val="3"/>
      </rPr>
      <t>年計</t>
    </r>
  </si>
  <si>
    <r>
      <rPr>
        <sz val="11"/>
        <color indexed="12"/>
        <rFont val="ＭＳ Ｐゴシック"/>
        <family val="3"/>
      </rPr>
      <t>モデル</t>
    </r>
    <r>
      <rPr>
        <sz val="11"/>
        <color indexed="12"/>
        <rFont val="Arial"/>
        <family val="2"/>
      </rPr>
      <t>(N)2011</t>
    </r>
  </si>
  <si>
    <r>
      <rPr>
        <sz val="11"/>
        <color indexed="12"/>
        <rFont val="ＭＳ Ｐゴシック"/>
        <family val="3"/>
      </rPr>
      <t>整約図</t>
    </r>
    <r>
      <rPr>
        <sz val="11"/>
        <color indexed="12"/>
        <rFont val="Arial"/>
        <family val="2"/>
      </rPr>
      <t>(N)2008</t>
    </r>
  </si>
  <si>
    <r>
      <rPr>
        <sz val="11"/>
        <color indexed="12"/>
        <rFont val="ＭＳ Ｐゴシック"/>
        <family val="3"/>
      </rPr>
      <t>整約図</t>
    </r>
    <r>
      <rPr>
        <sz val="11"/>
        <color indexed="12"/>
        <rFont val="Arial"/>
        <family val="2"/>
      </rPr>
      <t>(R)2010</t>
    </r>
  </si>
  <si>
    <r>
      <rPr>
        <sz val="11"/>
        <color indexed="12"/>
        <rFont val="ＭＳ Ｐゴシック"/>
        <family val="3"/>
      </rPr>
      <t>モデル</t>
    </r>
    <r>
      <rPr>
        <sz val="11"/>
        <color indexed="12"/>
        <rFont val="Arial"/>
        <family val="2"/>
      </rPr>
      <t>(N)2010</t>
    </r>
  </si>
  <si>
    <r>
      <rPr>
        <sz val="11"/>
        <color indexed="12"/>
        <rFont val="ＭＳ Ｐゴシック"/>
        <family val="3"/>
      </rPr>
      <t>モデル</t>
    </r>
    <r>
      <rPr>
        <sz val="11"/>
        <color indexed="12"/>
        <rFont val="Arial"/>
        <family val="2"/>
      </rPr>
      <t>(N)2012</t>
    </r>
  </si>
  <si>
    <r>
      <rPr>
        <sz val="11"/>
        <color indexed="12"/>
        <rFont val="ＭＳ Ｐゴシック"/>
        <family val="3"/>
      </rPr>
      <t>衛星リヌス</t>
    </r>
    <r>
      <rPr>
        <sz val="11"/>
        <color indexed="12"/>
        <rFont val="Arial"/>
        <family val="2"/>
      </rPr>
      <t>(J)2006</t>
    </r>
  </si>
  <si>
    <r>
      <rPr>
        <sz val="11"/>
        <color indexed="8"/>
        <rFont val="ＭＳ Ｐゴシック"/>
        <family val="3"/>
      </rPr>
      <t>衛星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ケックⅡ望遠鏡</t>
    </r>
    <r>
      <rPr>
        <sz val="11"/>
        <color indexed="8"/>
        <rFont val="Arial"/>
        <family val="2"/>
      </rPr>
      <t>)2008</t>
    </r>
  </si>
  <si>
    <r>
      <rPr>
        <sz val="11"/>
        <color indexed="12"/>
        <rFont val="ＭＳ Ｐゴシック"/>
        <family val="3"/>
      </rPr>
      <t>中国で成功した観測</t>
    </r>
    <r>
      <rPr>
        <sz val="11"/>
        <color indexed="12"/>
        <rFont val="Arial"/>
        <family val="2"/>
      </rPr>
      <t>(J)2011</t>
    </r>
  </si>
  <si>
    <r>
      <rPr>
        <sz val="10"/>
        <color indexed="8"/>
        <rFont val="ＭＳ Ｐゴシック"/>
        <family val="3"/>
      </rPr>
      <t>衛星ロムルス・レムス</t>
    </r>
  </si>
  <si>
    <r>
      <rPr>
        <sz val="11"/>
        <color indexed="8"/>
        <rFont val="ＭＳ Ｐゴシック"/>
        <family val="3"/>
      </rPr>
      <t>台湾での観測</t>
    </r>
    <r>
      <rPr>
        <sz val="11"/>
        <color indexed="8"/>
        <rFont val="Arial"/>
        <family val="2"/>
      </rPr>
      <t>(J)2011</t>
    </r>
  </si>
  <si>
    <r>
      <rPr>
        <sz val="11"/>
        <color indexed="8"/>
        <rFont val="ＭＳ Ｐゴシック"/>
        <family val="3"/>
      </rPr>
      <t>バイナリ小惑星</t>
    </r>
    <r>
      <rPr>
        <sz val="11"/>
        <color indexed="8"/>
        <rFont val="Arial"/>
        <family val="2"/>
      </rPr>
      <t>?(</t>
    </r>
    <r>
      <rPr>
        <sz val="11"/>
        <color indexed="8"/>
        <rFont val="ＭＳ Ｐゴシック"/>
        <family val="3"/>
      </rPr>
      <t>旧ソビエト連邦</t>
    </r>
    <r>
      <rPr>
        <sz val="11"/>
        <color indexed="8"/>
        <rFont val="Arial"/>
        <family val="2"/>
      </rPr>
      <t>)1979</t>
    </r>
  </si>
  <si>
    <r>
      <rPr>
        <sz val="11"/>
        <color indexed="8"/>
        <rFont val="ＭＳ Ｐゴシック"/>
        <family val="3"/>
      </rPr>
      <t>バイナリ小惑星</t>
    </r>
    <r>
      <rPr>
        <sz val="11"/>
        <color indexed="8"/>
        <rFont val="Arial"/>
        <family val="2"/>
      </rPr>
      <t>?(N)2005</t>
    </r>
  </si>
  <si>
    <r>
      <rPr>
        <sz val="11"/>
        <color indexed="12"/>
        <rFont val="ＭＳ Ｐゴシック"/>
        <family val="3"/>
      </rPr>
      <t>二重小惑星</t>
    </r>
    <r>
      <rPr>
        <sz val="11"/>
        <color indexed="12"/>
        <rFont val="Arial"/>
        <family val="2"/>
      </rPr>
      <t>(N)2011</t>
    </r>
  </si>
  <si>
    <r>
      <rPr>
        <sz val="11"/>
        <color indexed="8"/>
        <rFont val="ＭＳ Ｐゴシック"/>
        <family val="3"/>
      </rPr>
      <t>三重小惑星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ケックⅡ望遠鏡</t>
    </r>
    <r>
      <rPr>
        <sz val="11"/>
        <color indexed="8"/>
        <rFont val="Arial"/>
        <family val="2"/>
      </rPr>
      <t>)2009</t>
    </r>
  </si>
  <si>
    <r>
      <rPr>
        <sz val="11"/>
        <color indexed="12"/>
        <rFont val="ＭＳ Ｐゴシック"/>
        <family val="3"/>
      </rPr>
      <t>整約図</t>
    </r>
    <r>
      <rPr>
        <sz val="11"/>
        <color indexed="12"/>
        <rFont val="Arial"/>
        <family val="2"/>
      </rPr>
      <t>(N)2009</t>
    </r>
  </si>
  <si>
    <r>
      <rPr>
        <sz val="11"/>
        <color indexed="12"/>
        <rFont val="ＭＳ Ｐゴシック"/>
        <family val="3"/>
      </rPr>
      <t>モデル</t>
    </r>
    <r>
      <rPr>
        <sz val="11"/>
        <color indexed="12"/>
        <rFont val="Arial"/>
        <family val="2"/>
      </rPr>
      <t>(N)2008</t>
    </r>
  </si>
  <si>
    <r>
      <rPr>
        <sz val="11"/>
        <color indexed="12"/>
        <rFont val="ＭＳ Ｐゴシック"/>
        <family val="3"/>
      </rPr>
      <t>整約図</t>
    </r>
    <r>
      <rPr>
        <sz val="11"/>
        <color indexed="12"/>
        <rFont val="Arial"/>
        <family val="2"/>
      </rPr>
      <t>(E)2004</t>
    </r>
    <r>
      <rPr>
        <sz val="11"/>
        <rFont val="ＭＳ Ｐゴシック"/>
        <family val="3"/>
      </rPr>
      <t>　　　　　　　　アメリカでの観測を含む</t>
    </r>
    <r>
      <rPr>
        <sz val="11"/>
        <rFont val="Arial"/>
        <family val="2"/>
      </rPr>
      <t>2013</t>
    </r>
  </si>
  <si>
    <r>
      <rPr>
        <sz val="11"/>
        <color indexed="8"/>
        <rFont val="ＭＳ Ｐゴシック"/>
        <family val="3"/>
      </rPr>
      <t>バイナリ</t>
    </r>
    <r>
      <rPr>
        <sz val="11"/>
        <color indexed="8"/>
        <rFont val="Arial"/>
        <family val="2"/>
      </rPr>
      <t>?(</t>
    </r>
    <r>
      <rPr>
        <sz val="11"/>
        <color indexed="8"/>
        <rFont val="ＭＳ Ｐゴシック"/>
        <family val="3"/>
      </rPr>
      <t>ムードン天文台</t>
    </r>
    <r>
      <rPr>
        <sz val="11"/>
        <color indexed="8"/>
        <rFont val="Arial"/>
        <family val="2"/>
      </rPr>
      <t>)1982</t>
    </r>
  </si>
  <si>
    <r>
      <rPr>
        <sz val="11"/>
        <color indexed="8"/>
        <rFont val="ＭＳ Ｐゴシック"/>
        <family val="3"/>
      </rPr>
      <t>香港での観測</t>
    </r>
    <r>
      <rPr>
        <sz val="11"/>
        <color indexed="8"/>
        <rFont val="Arial"/>
        <family val="2"/>
      </rPr>
      <t>(J)2009</t>
    </r>
  </si>
  <si>
    <r>
      <rPr>
        <sz val="11"/>
        <color indexed="8"/>
        <rFont val="ＭＳ Ｐゴシック"/>
        <family val="3"/>
      </rPr>
      <t>バイナリ小惑星</t>
    </r>
    <r>
      <rPr>
        <sz val="11"/>
        <color indexed="8"/>
        <rFont val="Arial"/>
        <family val="2"/>
      </rPr>
      <t>?2005</t>
    </r>
  </si>
  <si>
    <r>
      <rPr>
        <sz val="11"/>
        <color indexed="8"/>
        <rFont val="ＭＳ Ｐゴシック"/>
        <family val="3"/>
      </rPr>
      <t>ドイツでも観測</t>
    </r>
    <r>
      <rPr>
        <sz val="11"/>
        <color indexed="8"/>
        <rFont val="Arial"/>
        <family val="2"/>
      </rPr>
      <t>(J)2010</t>
    </r>
  </si>
  <si>
    <r>
      <rPr>
        <sz val="11"/>
        <color indexed="8"/>
        <rFont val="ＭＳ Ｐゴシック"/>
        <family val="3"/>
      </rPr>
      <t>バイナリ小惑星</t>
    </r>
    <r>
      <rPr>
        <sz val="11"/>
        <color indexed="8"/>
        <rFont val="Arial"/>
        <family val="2"/>
      </rPr>
      <t>?(J)2008</t>
    </r>
  </si>
  <si>
    <r>
      <rPr>
        <sz val="11"/>
        <color indexed="8"/>
        <rFont val="ＭＳ Ｐゴシック"/>
        <family val="3"/>
      </rPr>
      <t>接食</t>
    </r>
    <r>
      <rPr>
        <sz val="11"/>
        <color indexed="8"/>
        <rFont val="Arial"/>
        <family val="2"/>
      </rPr>
      <t>?</t>
    </r>
    <r>
      <rPr>
        <sz val="11"/>
        <color indexed="8"/>
        <rFont val="ＭＳ Ｐゴシック"/>
        <family val="3"/>
      </rPr>
      <t>バイナリ小惑星</t>
    </r>
    <r>
      <rPr>
        <sz val="11"/>
        <color indexed="8"/>
        <rFont val="Arial"/>
        <family val="2"/>
      </rPr>
      <t>?(J)2012</t>
    </r>
  </si>
  <si>
    <r>
      <rPr>
        <sz val="11"/>
        <color indexed="8"/>
        <rFont val="ＭＳ Ｐゴシック"/>
        <family val="3"/>
      </rPr>
      <t>香港で成功した観測</t>
    </r>
    <r>
      <rPr>
        <sz val="11"/>
        <color indexed="8"/>
        <rFont val="Arial"/>
        <family val="2"/>
      </rPr>
      <t>(J)2011</t>
    </r>
  </si>
  <si>
    <r>
      <rPr>
        <sz val="11"/>
        <color indexed="8"/>
        <rFont val="ＭＳ Ｐゴシック"/>
        <family val="3"/>
      </rPr>
      <t>台湾での観測</t>
    </r>
    <r>
      <rPr>
        <sz val="11"/>
        <color indexed="8"/>
        <rFont val="Arial"/>
        <family val="2"/>
      </rPr>
      <t>(J)2014</t>
    </r>
  </si>
  <si>
    <r>
      <rPr>
        <sz val="11"/>
        <color indexed="8"/>
        <rFont val="ＭＳ Ｐゴシック"/>
        <family val="3"/>
      </rPr>
      <t>台湾での観測</t>
    </r>
    <r>
      <rPr>
        <sz val="11"/>
        <color indexed="8"/>
        <rFont val="Arial"/>
        <family val="2"/>
      </rPr>
      <t>(J)2015</t>
    </r>
  </si>
  <si>
    <r>
      <rPr>
        <sz val="11"/>
        <color indexed="8"/>
        <rFont val="ＭＳ Ｐゴシック"/>
        <family val="3"/>
      </rPr>
      <t>香港での観測</t>
    </r>
    <r>
      <rPr>
        <sz val="11"/>
        <color indexed="8"/>
        <rFont val="Arial"/>
        <family val="2"/>
      </rPr>
      <t>(J)</t>
    </r>
    <r>
      <rPr>
        <sz val="11"/>
        <color indexed="8"/>
        <rFont val="ＭＳ Ｐゴシック"/>
        <family val="3"/>
      </rPr>
      <t>を含む</t>
    </r>
    <r>
      <rPr>
        <sz val="11"/>
        <color indexed="8"/>
        <rFont val="Arial"/>
        <family val="2"/>
      </rPr>
      <t>2009</t>
    </r>
  </si>
  <si>
    <r>
      <rPr>
        <sz val="11"/>
        <color indexed="8"/>
        <rFont val="ＭＳ Ｐゴシック"/>
        <family val="3"/>
      </rPr>
      <t>中国での観測</t>
    </r>
    <r>
      <rPr>
        <sz val="11"/>
        <color indexed="8"/>
        <rFont val="Arial"/>
        <family val="2"/>
      </rPr>
      <t>(J)2005</t>
    </r>
  </si>
  <si>
    <r>
      <rPr>
        <sz val="11"/>
        <color indexed="8"/>
        <rFont val="ＭＳ Ｐゴシック"/>
        <family val="3"/>
      </rPr>
      <t>チューレ群</t>
    </r>
  </si>
  <si>
    <r>
      <rPr>
        <sz val="11"/>
        <color indexed="12"/>
        <rFont val="ＭＳ Ｐゴシック"/>
        <family val="3"/>
      </rPr>
      <t>モデル</t>
    </r>
    <r>
      <rPr>
        <sz val="11"/>
        <color indexed="12"/>
        <rFont val="Arial"/>
        <family val="2"/>
      </rPr>
      <t>(N)2009</t>
    </r>
  </si>
  <si>
    <r>
      <rPr>
        <sz val="11"/>
        <color indexed="8"/>
        <rFont val="ＭＳ Ｐゴシック"/>
        <family val="3"/>
      </rPr>
      <t>衛星アレクスヘリオス</t>
    </r>
    <r>
      <rPr>
        <sz val="11"/>
        <color indexed="8"/>
        <rFont val="Arial"/>
        <family val="2"/>
      </rPr>
      <t>,</t>
    </r>
    <r>
      <rPr>
        <sz val="11"/>
        <color indexed="8"/>
        <rFont val="ＭＳ Ｐゴシック"/>
        <family val="3"/>
      </rPr>
      <t>クレオセレネ</t>
    </r>
  </si>
  <si>
    <r>
      <rPr>
        <sz val="11"/>
        <color indexed="12"/>
        <rFont val="ＭＳ Ｐゴシック"/>
        <family val="3"/>
      </rPr>
      <t>二重小惑星</t>
    </r>
    <r>
      <rPr>
        <sz val="11"/>
        <color indexed="12"/>
        <rFont val="Arial"/>
        <family val="2"/>
      </rPr>
      <t>?(</t>
    </r>
    <r>
      <rPr>
        <sz val="11"/>
        <color indexed="12"/>
        <rFont val="ＭＳ Ｐゴシック"/>
        <family val="3"/>
      </rPr>
      <t>大型望遠鏡</t>
    </r>
    <r>
      <rPr>
        <sz val="11"/>
        <color indexed="12"/>
        <rFont val="Arial"/>
        <family val="2"/>
      </rPr>
      <t>VLT)2009</t>
    </r>
  </si>
  <si>
    <r>
      <rPr>
        <sz val="11"/>
        <color indexed="12"/>
        <rFont val="ＭＳ Ｐゴシック"/>
        <family val="3"/>
      </rPr>
      <t>イギリスでも観測・整約図</t>
    </r>
    <r>
      <rPr>
        <sz val="11"/>
        <color indexed="12"/>
        <rFont val="Arial"/>
        <family val="2"/>
      </rPr>
      <t>(E)2016</t>
    </r>
  </si>
  <si>
    <r>
      <rPr>
        <sz val="11"/>
        <color indexed="12"/>
        <rFont val="ＭＳ Ｐゴシック"/>
        <family val="3"/>
      </rPr>
      <t>瀬戸口氏作整約図</t>
    </r>
  </si>
  <si>
    <r>
      <rPr>
        <sz val="11"/>
        <color indexed="12"/>
        <rFont val="ＭＳ Ｐゴシック"/>
        <family val="3"/>
      </rPr>
      <t>整約図</t>
    </r>
    <r>
      <rPr>
        <sz val="11"/>
        <color indexed="12"/>
        <rFont val="Arial"/>
        <family val="2"/>
      </rPr>
      <t>(E)2003</t>
    </r>
  </si>
  <si>
    <r>
      <rPr>
        <sz val="11"/>
        <color indexed="8"/>
        <rFont val="ＭＳ Ｐゴシック"/>
        <family val="3"/>
      </rPr>
      <t>ギリシャ（トロヤ）群　　　　　衛星</t>
    </r>
    <r>
      <rPr>
        <sz val="11"/>
        <color indexed="8"/>
        <rFont val="Arial"/>
        <family val="2"/>
      </rPr>
      <t>(</t>
    </r>
    <r>
      <rPr>
        <sz val="11"/>
        <color indexed="8"/>
        <rFont val="ＭＳ Ｐゴシック"/>
        <family val="3"/>
      </rPr>
      <t>ケックⅡ望遠鏡</t>
    </r>
    <r>
      <rPr>
        <sz val="11"/>
        <color indexed="8"/>
        <rFont val="Arial"/>
        <family val="2"/>
      </rPr>
      <t>)2006</t>
    </r>
  </si>
  <si>
    <r>
      <rPr>
        <sz val="11"/>
        <color indexed="8"/>
        <rFont val="ＭＳ Ｐゴシック"/>
        <family val="3"/>
      </rPr>
      <t>香港での観測</t>
    </r>
    <r>
      <rPr>
        <sz val="11"/>
        <color indexed="8"/>
        <rFont val="Arial"/>
        <family val="2"/>
      </rPr>
      <t>(J)2011</t>
    </r>
  </si>
  <si>
    <r>
      <rPr>
        <sz val="11"/>
        <color indexed="8"/>
        <rFont val="ＭＳ Ｐゴシック"/>
        <family val="3"/>
      </rPr>
      <t>ヒルダ群</t>
    </r>
    <r>
      <rPr>
        <sz val="11"/>
        <color indexed="8"/>
        <rFont val="Arial"/>
        <family val="2"/>
      </rPr>
      <t xml:space="preserve"> , </t>
    </r>
    <r>
      <rPr>
        <sz val="11"/>
        <color indexed="8"/>
        <rFont val="ＭＳ Ｐゴシック"/>
        <family val="3"/>
      </rPr>
      <t>香港での観測</t>
    </r>
    <r>
      <rPr>
        <sz val="11"/>
        <color indexed="8"/>
        <rFont val="Arial"/>
        <family val="2"/>
      </rPr>
      <t>(J)2013</t>
    </r>
  </si>
  <si>
    <r>
      <rPr>
        <sz val="11"/>
        <color indexed="8"/>
        <rFont val="ＭＳ Ｐゴシック"/>
        <family val="3"/>
      </rPr>
      <t>キュビワノ族</t>
    </r>
  </si>
  <si>
    <r>
      <rPr>
        <sz val="11"/>
        <color indexed="8"/>
        <rFont val="ＭＳ Ｐゴシック"/>
        <family val="3"/>
      </rPr>
      <t>冥王星族　　　　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Ｐゴシック"/>
        <family val="3"/>
      </rPr>
      <t>　</t>
    </r>
  </si>
  <si>
    <r>
      <rPr>
        <sz val="11"/>
        <color indexed="8"/>
        <rFont val="ＭＳ Ｐゴシック"/>
        <family val="3"/>
      </rPr>
      <t>オルクスの衛星</t>
    </r>
  </si>
  <si>
    <r>
      <rPr>
        <sz val="11"/>
        <color indexed="8"/>
        <rFont val="ＭＳ Ｐゴシック"/>
        <family val="3"/>
      </rPr>
      <t>オルクス　プルチーノ族</t>
    </r>
  </si>
  <si>
    <t>2007 TH422 -TNO</t>
  </si>
  <si>
    <t>細井克昌(福島県),冨岡啓行(茨城県),橋本秋恵(宮城県)</t>
  </si>
  <si>
    <t>1999 VH184</t>
  </si>
  <si>
    <t>ラピュタ</t>
  </si>
  <si>
    <t>Laputa</t>
  </si>
  <si>
    <t>サビーネ</t>
  </si>
  <si>
    <t>伊藤敏彦(三重県)</t>
  </si>
  <si>
    <t>ムネモシネ</t>
  </si>
  <si>
    <t>クローディア</t>
  </si>
  <si>
    <t>山村秀人(徳島県)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</si>
</sst>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\-mmm\-yyyy;@"/>
    <numFmt numFmtId="181" formatCode="0_);[Red]\(0\)"/>
    <numFmt numFmtId="182" formatCode="[$-409]mmmm\ d\,\ 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F800]dddd\,\ mmmm\ dd\,\ yyyy"/>
    <numFmt numFmtId="188" formatCode="yyyy/m/d;@"/>
    <numFmt numFmtId="189" formatCode="yyyy&quot;年&quot;m&quot;月&quot;d&quot;日&quot;;@"/>
    <numFmt numFmtId="190" formatCode="#,##0\ \ \ &quot;現象&quot;"/>
    <numFmt numFmtId="191" formatCode="#,##0\ \ \ &quot;人&quot;"/>
    <numFmt numFmtId="192" formatCode="#,##0\ &quot;箇所&quot;"/>
    <numFmt numFmtId="193" formatCode="m/d/yyyy;@"/>
    <numFmt numFmtId="194" formatCode="[$-409]mmm\-yy;@"/>
    <numFmt numFmtId="195" formatCode="mmm\-yyyy"/>
  </numFmts>
  <fonts count="12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Arial"/>
      <family val="2"/>
    </font>
    <font>
      <sz val="11"/>
      <name val="ＭＳ Ｐゴシック"/>
      <family val="3"/>
    </font>
    <font>
      <b/>
      <sz val="11"/>
      <name val="Arial"/>
      <family val="2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double"/>
      <sz val="18"/>
      <name val="Arial"/>
      <family val="2"/>
    </font>
    <font>
      <b/>
      <u val="double"/>
      <sz val="18"/>
      <name val="ＭＳ Ｐゴシック"/>
      <family val="3"/>
    </font>
    <font>
      <b/>
      <u val="double"/>
      <sz val="18"/>
      <color indexed="9"/>
      <name val="Arial"/>
      <family val="2"/>
    </font>
    <font>
      <sz val="14"/>
      <name val="Arial"/>
      <family val="2"/>
    </font>
    <font>
      <sz val="11"/>
      <name val="HG丸ｺﾞｼｯｸM-PRO"/>
      <family val="3"/>
    </font>
    <font>
      <sz val="11"/>
      <color indexed="30"/>
      <name val="Arial"/>
      <family val="2"/>
    </font>
    <font>
      <sz val="11"/>
      <color indexed="8"/>
      <name val="HG丸ｺﾞｼｯｸM-PRO"/>
      <family val="3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ＭＳ Ｐゴシック"/>
      <family val="3"/>
    </font>
    <font>
      <b/>
      <u val="double"/>
      <sz val="18"/>
      <color indexed="9"/>
      <name val="ＭＳ Ｐゴシック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1"/>
      <color indexed="17"/>
      <name val="Arial"/>
      <family val="2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1"/>
      <color indexed="12"/>
      <name val="Arial"/>
      <family val="2"/>
    </font>
    <font>
      <sz val="11"/>
      <color indexed="12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30"/>
      <name val="ＭＳ Ｐゴシック"/>
      <family val="3"/>
    </font>
    <font>
      <sz val="11"/>
      <color indexed="40"/>
      <name val="ＭＳ Ｐゴシック"/>
      <family val="3"/>
    </font>
    <font>
      <sz val="11"/>
      <color indexed="4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ＭＳ 明朝"/>
      <family val="1"/>
    </font>
    <font>
      <sz val="10"/>
      <color indexed="8"/>
      <name val="Arial"/>
      <family val="2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6"/>
      <color indexed="9"/>
      <name val="ＭＳ Ｐゴシック"/>
      <family val="3"/>
    </font>
    <font>
      <i/>
      <sz val="11"/>
      <color indexed="9"/>
      <name val="ＭＳ Ｐゴシック"/>
      <family val="3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8"/>
      <color indexed="8"/>
      <name val="ＭＳ Ｐゴシック"/>
      <family val="3"/>
    </font>
    <font>
      <sz val="18"/>
      <color indexed="8"/>
      <name val="Arial"/>
      <family val="2"/>
    </font>
    <font>
      <b/>
      <u val="single"/>
      <sz val="10"/>
      <color indexed="12"/>
      <name val="Arial"/>
      <family val="2"/>
    </font>
    <font>
      <sz val="6"/>
      <color indexed="9"/>
      <name val="Arial"/>
      <family val="2"/>
    </font>
    <font>
      <b/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ＭＳ Ｐゴシック"/>
      <family val="3"/>
    </font>
    <font>
      <sz val="12"/>
      <color indexed="8"/>
      <name val="ＭＳ 明朝"/>
      <family val="1"/>
    </font>
    <font>
      <b/>
      <u val="single"/>
      <sz val="10"/>
      <color indexed="12"/>
      <name val="ＭＳ Ｐゴシック"/>
      <family val="3"/>
    </font>
    <font>
      <sz val="10"/>
      <color indexed="9"/>
      <name val="Arial"/>
      <family val="2"/>
    </font>
    <font>
      <u val="single"/>
      <sz val="10"/>
      <color indexed="9"/>
      <name val="ＭＳ Ｐゴシック"/>
      <family val="3"/>
    </font>
    <font>
      <b/>
      <u val="single"/>
      <sz val="11"/>
      <color indexed="12"/>
      <name val="Arial"/>
      <family val="2"/>
    </font>
    <font>
      <u val="single"/>
      <sz val="10"/>
      <color indexed="17"/>
      <name val="Arial"/>
      <family val="2"/>
    </font>
    <font>
      <sz val="10"/>
      <color indexed="4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Arial"/>
      <family val="2"/>
    </font>
    <font>
      <sz val="11"/>
      <color theme="0"/>
      <name val="Arial"/>
      <family val="2"/>
    </font>
    <font>
      <u val="single"/>
      <sz val="11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HG丸ｺﾞｼｯｸM-PRO"/>
      <family val="3"/>
    </font>
    <font>
      <sz val="11"/>
      <color rgb="FF00B05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ＭＳ Ｐゴシック"/>
      <family val="3"/>
    </font>
    <font>
      <u val="single"/>
      <sz val="11"/>
      <color rgb="FF0000FF"/>
      <name val="Arial"/>
      <family val="2"/>
    </font>
    <font>
      <sz val="11"/>
      <color rgb="FF009900"/>
      <name val="Arial"/>
      <family val="2"/>
    </font>
    <font>
      <sz val="11"/>
      <color rgb="FF008000"/>
      <name val="Arial"/>
      <family val="2"/>
    </font>
    <font>
      <b/>
      <sz val="14"/>
      <color rgb="FFFF0000"/>
      <name val="Calibri"/>
      <family val="3"/>
    </font>
    <font>
      <sz val="11"/>
      <name val="Calibri"/>
      <family val="3"/>
    </font>
    <font>
      <u val="single"/>
      <sz val="10"/>
      <color theme="10"/>
      <name val="Arial"/>
      <family val="2"/>
    </font>
    <font>
      <u val="single"/>
      <sz val="10"/>
      <color rgb="FF0000FF"/>
      <name val="Arial"/>
      <family val="2"/>
    </font>
    <font>
      <sz val="12"/>
      <color theme="1"/>
      <name val="ＭＳ 明朝"/>
      <family val="1"/>
    </font>
    <font>
      <b/>
      <u val="single"/>
      <sz val="10"/>
      <color rgb="FF0000FF"/>
      <name val="Arial"/>
      <family val="2"/>
    </font>
    <font>
      <b/>
      <u val="single"/>
      <sz val="10"/>
      <color rgb="FF0000FF"/>
      <name val="ＭＳ Ｐゴシック"/>
      <family val="3"/>
    </font>
    <font>
      <b/>
      <u val="single"/>
      <sz val="10"/>
      <color theme="10"/>
      <name val="Arial"/>
      <family val="2"/>
    </font>
    <font>
      <b/>
      <u val="single"/>
      <sz val="10"/>
      <color theme="10"/>
      <name val="ＭＳ Ｐゴシック"/>
      <family val="3"/>
    </font>
    <font>
      <sz val="10"/>
      <color theme="0"/>
      <name val="Arial"/>
      <family val="2"/>
    </font>
    <font>
      <u val="single"/>
      <sz val="10"/>
      <color theme="0"/>
      <name val="ＭＳ Ｐゴシック"/>
      <family val="3"/>
    </font>
    <font>
      <sz val="10"/>
      <color theme="1"/>
      <name val="ＭＳ Ｐゴシック"/>
      <family val="3"/>
    </font>
    <font>
      <b/>
      <u val="single"/>
      <sz val="11"/>
      <color theme="10"/>
      <name val="Arial"/>
      <family val="2"/>
    </font>
    <font>
      <u val="single"/>
      <sz val="10"/>
      <color rgb="FF00B050"/>
      <name val="Arial"/>
      <family val="2"/>
    </font>
    <font>
      <sz val="10"/>
      <color theme="2" tint="-0.09996999800205231"/>
      <name val="Arial"/>
      <family val="2"/>
    </font>
    <font>
      <sz val="11"/>
      <color theme="10"/>
      <name val="Arial"/>
      <family val="2"/>
    </font>
    <font>
      <sz val="10"/>
      <color theme="1"/>
      <name val="Calibri"/>
      <family val="3"/>
    </font>
    <font>
      <sz val="18"/>
      <color theme="1"/>
      <name val="Arial"/>
      <family val="2"/>
    </font>
    <font>
      <b/>
      <u val="double"/>
      <sz val="18"/>
      <color theme="0"/>
      <name val="Arial"/>
      <family val="2"/>
    </font>
    <font>
      <b/>
      <sz val="11"/>
      <color theme="1"/>
      <name val="Arial"/>
      <family val="2"/>
    </font>
    <font>
      <b/>
      <u val="double"/>
      <sz val="18"/>
      <color theme="0"/>
      <name val="ＭＳ Ｐゴシック"/>
      <family val="3"/>
    </font>
    <font>
      <b/>
      <sz val="8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1">
          <color rgb="FFFF0000"/>
        </stop>
      </gradientFill>
    </fill>
    <fill>
      <patternFill patternType="solid">
        <fgColor theme="0" tint="-0.24997000396251678"/>
        <bgColor indexed="64"/>
      </patternFill>
    </fill>
    <fill>
      <gradientFill>
        <stop position="0">
          <color theme="0"/>
        </stop>
        <stop position="1">
          <color rgb="FFCCFFFF"/>
        </stop>
      </gradientFill>
    </fill>
    <fill>
      <patternFill patternType="solid">
        <fgColor theme="0" tint="-0.1499900072813034"/>
        <bgColor indexed="64"/>
      </patternFill>
    </fill>
    <fill>
      <gradientFill>
        <stop position="0">
          <color theme="0"/>
        </stop>
        <stop position="1">
          <color rgb="FFFF0000"/>
        </stop>
      </gradientFill>
    </fill>
    <fill>
      <patternFill patternType="solid">
        <fgColor theme="0" tint="-0.24993999302387238"/>
        <bgColor indexed="64"/>
      </patternFill>
    </fill>
    <fill>
      <gradientFill>
        <stop position="0">
          <color theme="0"/>
        </stop>
        <stop position="1">
          <color rgb="FFCCFFFF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0.5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gradientFill degree="90">
        <stop position="0">
          <color theme="0"/>
        </stop>
        <stop position="1">
          <color rgb="FFCCFF99"/>
        </stop>
      </gradientFill>
    </fill>
    <fill>
      <patternFill patternType="solid">
        <fgColor rgb="FFCCFF9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6600FF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9FF33"/>
        </stop>
      </gradientFill>
    </fill>
    <fill>
      <gradientFill type="path" left="0.5" right="0.5" top="0.5" bottom="0.5">
        <stop position="0">
          <color theme="0"/>
        </stop>
        <stop position="1">
          <color rgb="FF99FF33"/>
        </stop>
      </gradientFill>
    </fill>
    <fill>
      <gradientFill type="path" left="0.5" right="0.5" top="0.5" bottom="0.5">
        <stop position="0">
          <color theme="0"/>
        </stop>
        <stop position="1">
          <color rgb="FF99FF33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patternFill patternType="solid">
        <fgColor rgb="FF002060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ashed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ashed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 style="dashed"/>
      <right style="thin"/>
      <top style="double"/>
      <bottom style="medium"/>
    </border>
    <border>
      <left style="dashed"/>
      <right>
        <color indexed="63"/>
      </right>
      <top style="double"/>
      <bottom style="medium"/>
    </border>
    <border>
      <left style="dashed"/>
      <right style="thin"/>
      <top style="medium"/>
      <bottom style="thin"/>
    </border>
    <border>
      <left style="dashed"/>
      <right>
        <color indexed="63"/>
      </right>
      <top style="medium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ashed"/>
      <right style="thin"/>
      <top style="double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1" fillId="0" borderId="0" applyNumberFormat="0" applyFill="0" applyBorder="0" applyAlignment="0" applyProtection="0"/>
    <xf numFmtId="0" fontId="92" fillId="32" borderId="0" applyNumberFormat="0" applyBorder="0" applyAlignment="0" applyProtection="0"/>
  </cellStyleXfs>
  <cellXfs count="461">
    <xf numFmtId="0" fontId="0" fillId="0" borderId="0" xfId="0" applyFont="1" applyAlignment="1">
      <alignment vertical="center"/>
    </xf>
    <xf numFmtId="0" fontId="93" fillId="33" borderId="0" xfId="0" applyFont="1" applyFill="1" applyAlignment="1">
      <alignment vertical="center"/>
    </xf>
    <xf numFmtId="0" fontId="94" fillId="33" borderId="0" xfId="0" applyFont="1" applyFill="1" applyAlignment="1">
      <alignment vertical="center"/>
    </xf>
    <xf numFmtId="0" fontId="94" fillId="0" borderId="0" xfId="0" applyFont="1" applyBorder="1" applyAlignment="1">
      <alignment vertical="center" shrinkToFit="1"/>
    </xf>
    <xf numFmtId="0" fontId="95" fillId="33" borderId="0" xfId="0" applyFont="1" applyFill="1" applyAlignment="1">
      <alignment vertical="center"/>
    </xf>
    <xf numFmtId="0" fontId="96" fillId="33" borderId="0" xfId="43" applyFont="1" applyFill="1" applyAlignment="1" applyProtection="1">
      <alignment vertical="center"/>
      <protection/>
    </xf>
    <xf numFmtId="0" fontId="94" fillId="33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 vertical="center" shrinkToFit="1"/>
    </xf>
    <xf numFmtId="0" fontId="14" fillId="33" borderId="0" xfId="62" applyFont="1" applyFill="1" applyBorder="1" applyAlignment="1">
      <alignment horizontal="right" vertical="center" shrinkToFit="1"/>
      <protection/>
    </xf>
    <xf numFmtId="0" fontId="4" fillId="33" borderId="0" xfId="0" applyFont="1" applyFill="1" applyBorder="1" applyAlignment="1">
      <alignment horizontal="center" vertical="center" shrinkToFit="1"/>
    </xf>
    <xf numFmtId="0" fontId="97" fillId="33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 horizontal="right" vertical="center" shrinkToFit="1"/>
    </xf>
    <xf numFmtId="182" fontId="94" fillId="33" borderId="0" xfId="0" applyNumberFormat="1" applyFont="1" applyFill="1" applyBorder="1" applyAlignment="1">
      <alignment horizontal="left" vertical="center" shrinkToFit="1"/>
    </xf>
    <xf numFmtId="0" fontId="7" fillId="33" borderId="10" xfId="62" applyFont="1" applyFill="1" applyBorder="1" applyAlignment="1">
      <alignment horizontal="center" vertical="center" shrinkToFit="1"/>
      <protection/>
    </xf>
    <xf numFmtId="189" fontId="5" fillId="33" borderId="11" xfId="0" applyNumberFormat="1" applyFont="1" applyFill="1" applyBorder="1" applyAlignment="1">
      <alignment horizontal="left" vertical="center" indent="1" shrinkToFit="1"/>
    </xf>
    <xf numFmtId="0" fontId="5" fillId="33" borderId="12" xfId="62" applyFont="1" applyFill="1" applyBorder="1" applyAlignment="1">
      <alignment horizontal="right" vertical="center" indent="1"/>
      <protection/>
    </xf>
    <xf numFmtId="0" fontId="15" fillId="33" borderId="12" xfId="62" applyFont="1" applyFill="1" applyBorder="1" applyAlignment="1">
      <alignment horizontal="center" vertical="center" shrinkToFit="1"/>
      <protection/>
    </xf>
    <xf numFmtId="188" fontId="5" fillId="33" borderId="13" xfId="0" applyNumberFormat="1" applyFont="1" applyFill="1" applyBorder="1" applyAlignment="1">
      <alignment horizontal="left" vertical="center" wrapText="1" indent="1" shrinkToFit="1"/>
    </xf>
    <xf numFmtId="0" fontId="5" fillId="33" borderId="14" xfId="0" applyNumberFormat="1" applyFont="1" applyFill="1" applyBorder="1" applyAlignment="1">
      <alignment horizontal="right" vertical="center" indent="1" shrinkToFit="1"/>
    </xf>
    <xf numFmtId="0" fontId="94" fillId="33" borderId="15" xfId="0" applyFont="1" applyFill="1" applyBorder="1" applyAlignment="1">
      <alignment horizontal="right" vertical="center" indent="1"/>
    </xf>
    <xf numFmtId="0" fontId="5" fillId="33" borderId="13" xfId="62" applyFont="1" applyFill="1" applyBorder="1" applyAlignment="1">
      <alignment horizontal="right" vertical="center" indent="1"/>
      <protection/>
    </xf>
    <xf numFmtId="0" fontId="98" fillId="33" borderId="13" xfId="0" applyFont="1" applyFill="1" applyBorder="1" applyAlignment="1">
      <alignment horizontal="center" vertical="center" shrinkToFit="1"/>
    </xf>
    <xf numFmtId="0" fontId="5" fillId="33" borderId="16" xfId="62" applyNumberFormat="1" applyFont="1" applyFill="1" applyBorder="1" applyAlignment="1">
      <alignment horizontal="right" vertical="center" indent="1" shrinkToFit="1"/>
      <protection/>
    </xf>
    <xf numFmtId="0" fontId="94" fillId="33" borderId="17" xfId="0" applyFont="1" applyFill="1" applyBorder="1" applyAlignment="1">
      <alignment horizontal="right" vertical="center" indent="1"/>
    </xf>
    <xf numFmtId="0" fontId="98" fillId="0" borderId="13" xfId="0" applyFont="1" applyFill="1" applyBorder="1" applyAlignment="1">
      <alignment horizontal="center" vertical="center" shrinkToFit="1"/>
    </xf>
    <xf numFmtId="0" fontId="5" fillId="33" borderId="16" xfId="0" applyNumberFormat="1" applyFont="1" applyFill="1" applyBorder="1" applyAlignment="1">
      <alignment horizontal="right" vertical="center" indent="1" shrinkToFit="1"/>
    </xf>
    <xf numFmtId="0" fontId="94" fillId="33" borderId="16" xfId="0" applyNumberFormat="1" applyFont="1" applyFill="1" applyBorder="1" applyAlignment="1">
      <alignment horizontal="right" vertical="center" indent="1" shrinkToFit="1"/>
    </xf>
    <xf numFmtId="0" fontId="18" fillId="33" borderId="13" xfId="0" applyFont="1" applyFill="1" applyBorder="1" applyAlignment="1">
      <alignment horizontal="left" vertical="center" wrapText="1" indent="1"/>
    </xf>
    <xf numFmtId="0" fontId="15" fillId="0" borderId="13" xfId="62" applyFont="1" applyFill="1" applyBorder="1" applyAlignment="1">
      <alignment horizontal="center" vertical="center" shrinkToFit="1"/>
      <protection/>
    </xf>
    <xf numFmtId="188" fontId="99" fillId="33" borderId="13" xfId="0" applyNumberFormat="1" applyFont="1" applyFill="1" applyBorder="1" applyAlignment="1">
      <alignment horizontal="left" vertical="center" wrapText="1" indent="1" shrinkToFit="1"/>
    </xf>
    <xf numFmtId="0" fontId="5" fillId="33" borderId="13" xfId="0" applyNumberFormat="1" applyFont="1" applyFill="1" applyBorder="1" applyAlignment="1">
      <alignment horizontal="left" vertical="center" wrapText="1" indent="1" shrinkToFit="1"/>
    </xf>
    <xf numFmtId="188" fontId="5" fillId="33" borderId="13" xfId="62" applyNumberFormat="1" applyFont="1" applyFill="1" applyBorder="1" applyAlignment="1">
      <alignment horizontal="left" vertical="center" wrapText="1" indent="1" shrinkToFit="1"/>
      <protection/>
    </xf>
    <xf numFmtId="49" fontId="15" fillId="33" borderId="13" xfId="62" applyNumberFormat="1" applyFont="1" applyFill="1" applyBorder="1" applyAlignment="1">
      <alignment horizontal="center" vertical="center" shrinkToFit="1"/>
      <protection/>
    </xf>
    <xf numFmtId="49" fontId="15" fillId="0" borderId="13" xfId="62" applyNumberFormat="1" applyFont="1" applyFill="1" applyBorder="1" applyAlignment="1">
      <alignment horizontal="center" vertical="center" shrinkToFit="1"/>
      <protection/>
    </xf>
    <xf numFmtId="0" fontId="94" fillId="33" borderId="13" xfId="0" applyFont="1" applyFill="1" applyBorder="1" applyAlignment="1">
      <alignment horizontal="left" vertical="center" wrapText="1" indent="1"/>
    </xf>
    <xf numFmtId="0" fontId="94" fillId="33" borderId="13" xfId="0" applyFont="1" applyFill="1" applyBorder="1" applyAlignment="1">
      <alignment horizontal="left" vertical="center" indent="1"/>
    </xf>
    <xf numFmtId="0" fontId="94" fillId="0" borderId="13" xfId="0" applyFont="1" applyFill="1" applyBorder="1" applyAlignment="1">
      <alignment horizontal="left" vertical="center" wrapText="1" indent="1"/>
    </xf>
    <xf numFmtId="49" fontId="98" fillId="0" borderId="13" xfId="0" applyNumberFormat="1" applyFont="1" applyFill="1" applyBorder="1" applyAlignment="1">
      <alignment horizontal="center" vertical="center" shrinkToFit="1"/>
    </xf>
    <xf numFmtId="0" fontId="15" fillId="33" borderId="13" xfId="62" applyFont="1" applyFill="1" applyBorder="1" applyAlignment="1">
      <alignment horizontal="center" vertical="center" shrinkToFit="1"/>
      <protection/>
    </xf>
    <xf numFmtId="0" fontId="100" fillId="33" borderId="18" xfId="0" applyFont="1" applyFill="1" applyBorder="1" applyAlignment="1">
      <alignment horizontal="center" vertical="center"/>
    </xf>
    <xf numFmtId="192" fontId="100" fillId="33" borderId="19" xfId="0" applyNumberFormat="1" applyFont="1" applyFill="1" applyBorder="1" applyAlignment="1">
      <alignment horizontal="center" vertical="center" shrinkToFit="1"/>
    </xf>
    <xf numFmtId="0" fontId="97" fillId="33" borderId="0" xfId="0" applyFont="1" applyFill="1" applyAlignment="1">
      <alignment vertical="center"/>
    </xf>
    <xf numFmtId="0" fontId="0" fillId="0" borderId="0" xfId="0" applyBorder="1" applyAlignment="1">
      <alignment vertical="center" shrinkToFit="1"/>
    </xf>
    <xf numFmtId="0" fontId="75" fillId="33" borderId="0" xfId="0" applyFont="1" applyFill="1" applyAlignment="1">
      <alignment vertical="center"/>
    </xf>
    <xf numFmtId="0" fontId="79" fillId="33" borderId="0" xfId="43" applyFill="1" applyAlignment="1" applyProtection="1">
      <alignment vertical="center"/>
      <protection/>
    </xf>
    <xf numFmtId="0" fontId="9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 shrinkToFit="1"/>
    </xf>
    <xf numFmtId="0" fontId="99" fillId="33" borderId="13" xfId="0" applyFont="1" applyFill="1" applyBorder="1" applyAlignment="1">
      <alignment horizontal="left" vertical="center" wrapText="1" indent="1"/>
    </xf>
    <xf numFmtId="0" fontId="97" fillId="33" borderId="0" xfId="0" applyFont="1" applyFill="1" applyBorder="1" applyAlignment="1">
      <alignment horizontal="center" vertical="center" shrinkToFit="1"/>
    </xf>
    <xf numFmtId="0" fontId="7" fillId="33" borderId="10" xfId="62" applyFont="1" applyFill="1" applyBorder="1" applyAlignment="1">
      <alignment horizontal="center" vertical="center"/>
      <protection/>
    </xf>
    <xf numFmtId="188" fontId="5" fillId="33" borderId="13" xfId="0" applyNumberFormat="1" applyFont="1" applyFill="1" applyBorder="1" applyAlignment="1">
      <alignment horizontal="left" vertical="center" indent="1" shrinkToFit="1"/>
    </xf>
    <xf numFmtId="0" fontId="18" fillId="33" borderId="13" xfId="0" applyFont="1" applyFill="1" applyBorder="1" applyAlignment="1">
      <alignment horizontal="left" vertical="center" indent="1"/>
    </xf>
    <xf numFmtId="188" fontId="5" fillId="33" borderId="13" xfId="62" applyNumberFormat="1" applyFont="1" applyFill="1" applyBorder="1" applyAlignment="1">
      <alignment horizontal="left" vertical="center" indent="1" shrinkToFit="1"/>
      <protection/>
    </xf>
    <xf numFmtId="189" fontId="5" fillId="33" borderId="20" xfId="0" applyNumberFormat="1" applyFont="1" applyFill="1" applyBorder="1" applyAlignment="1">
      <alignment horizontal="left" vertical="center" indent="1" shrinkToFit="1"/>
    </xf>
    <xf numFmtId="188" fontId="5" fillId="33" borderId="12" xfId="0" applyNumberFormat="1" applyFont="1" applyFill="1" applyBorder="1" applyAlignment="1">
      <alignment horizontal="left" vertical="center" wrapText="1" indent="1" shrinkToFit="1"/>
    </xf>
    <xf numFmtId="0" fontId="5" fillId="33" borderId="21" xfId="62" applyFont="1" applyFill="1" applyBorder="1" applyAlignment="1">
      <alignment horizontal="right" vertical="center" indent="1"/>
      <protection/>
    </xf>
    <xf numFmtId="188" fontId="5" fillId="33" borderId="21" xfId="0" applyNumberFormat="1" applyFont="1" applyFill="1" applyBorder="1" applyAlignment="1">
      <alignment horizontal="left" vertical="center" wrapText="1" indent="1" shrinkToFit="1"/>
    </xf>
    <xf numFmtId="0" fontId="5" fillId="33" borderId="22" xfId="0" applyNumberFormat="1" applyFont="1" applyFill="1" applyBorder="1" applyAlignment="1">
      <alignment horizontal="right" vertical="center" indent="1" shrinkToFit="1"/>
    </xf>
    <xf numFmtId="0" fontId="94" fillId="33" borderId="23" xfId="0" applyFont="1" applyFill="1" applyBorder="1" applyAlignment="1">
      <alignment horizontal="right" vertical="center" indent="1"/>
    </xf>
    <xf numFmtId="192" fontId="100" fillId="33" borderId="19" xfId="0" applyNumberFormat="1" applyFont="1" applyFill="1" applyBorder="1" applyAlignment="1">
      <alignment horizontal="center" vertical="center"/>
    </xf>
    <xf numFmtId="0" fontId="22" fillId="0" borderId="13" xfId="62" applyFont="1" applyFill="1" applyBorder="1" applyAlignment="1">
      <alignment horizontal="center" vertical="center" shrinkToFit="1"/>
      <protection/>
    </xf>
    <xf numFmtId="0" fontId="101" fillId="33" borderId="1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right" vertical="center" indent="1"/>
    </xf>
    <xf numFmtId="0" fontId="5" fillId="33" borderId="13" xfId="0" applyFont="1" applyFill="1" applyBorder="1" applyAlignment="1">
      <alignment horizontal="left" vertical="center" wrapText="1" indent="1"/>
    </xf>
    <xf numFmtId="189" fontId="96" fillId="33" borderId="11" xfId="43" applyNumberFormat="1" applyFont="1" applyFill="1" applyBorder="1" applyAlignment="1" applyProtection="1">
      <alignment horizontal="left" vertical="center" indent="1" shrinkToFit="1"/>
      <protection/>
    </xf>
    <xf numFmtId="189" fontId="102" fillId="33" borderId="11" xfId="43" applyNumberFormat="1" applyFont="1" applyFill="1" applyBorder="1" applyAlignment="1" applyProtection="1">
      <alignment horizontal="left" vertical="center" indent="1" shrinkToFit="1"/>
      <protection/>
    </xf>
    <xf numFmtId="189" fontId="96" fillId="33" borderId="20" xfId="43" applyNumberFormat="1" applyFont="1" applyFill="1" applyBorder="1" applyAlignment="1" applyProtection="1">
      <alignment horizontal="left" vertical="center" indent="1" shrinkToFit="1"/>
      <protection/>
    </xf>
    <xf numFmtId="189" fontId="96" fillId="33" borderId="24" xfId="43" applyNumberFormat="1" applyFont="1" applyFill="1" applyBorder="1" applyAlignment="1" applyProtection="1">
      <alignment horizontal="left" vertical="center" indent="1" shrinkToFit="1"/>
      <protection/>
    </xf>
    <xf numFmtId="0" fontId="93" fillId="33" borderId="13" xfId="0" applyFont="1" applyFill="1" applyBorder="1" applyAlignment="1">
      <alignment horizontal="left" vertical="center" wrapText="1" indent="1"/>
    </xf>
    <xf numFmtId="0" fontId="100" fillId="33" borderId="25" xfId="0" applyFont="1" applyFill="1" applyBorder="1" applyAlignment="1">
      <alignment horizontal="center" vertical="center"/>
    </xf>
    <xf numFmtId="190" fontId="100" fillId="33" borderId="25" xfId="0" applyNumberFormat="1" applyFont="1" applyFill="1" applyBorder="1" applyAlignment="1">
      <alignment horizontal="center" vertical="center"/>
    </xf>
    <xf numFmtId="191" fontId="100" fillId="33" borderId="25" xfId="0" applyNumberFormat="1" applyFont="1" applyFill="1" applyBorder="1" applyAlignment="1">
      <alignment horizontal="center" vertical="center" shrinkToFit="1"/>
    </xf>
    <xf numFmtId="191" fontId="94" fillId="33" borderId="25" xfId="0" applyNumberFormat="1" applyFont="1" applyFill="1" applyBorder="1" applyAlignment="1">
      <alignment horizontal="center" vertical="center" shrinkToFit="1"/>
    </xf>
    <xf numFmtId="192" fontId="100" fillId="33" borderId="25" xfId="0" applyNumberFormat="1" applyFont="1" applyFill="1" applyBorder="1" applyAlignment="1">
      <alignment horizontal="center" vertical="center" shrinkToFit="1"/>
    </xf>
    <xf numFmtId="189" fontId="5" fillId="33" borderId="11" xfId="43" applyNumberFormat="1" applyFont="1" applyFill="1" applyBorder="1" applyAlignment="1" applyProtection="1">
      <alignment horizontal="left" vertical="center" indent="1" shrinkToFit="1"/>
      <protection/>
    </xf>
    <xf numFmtId="0" fontId="23" fillId="33" borderId="13" xfId="62" applyFont="1" applyFill="1" applyBorder="1" applyAlignment="1">
      <alignment horizontal="center" vertical="center" wrapText="1" shrinkToFit="1"/>
      <protection/>
    </xf>
    <xf numFmtId="188" fontId="103" fillId="33" borderId="13" xfId="0" applyNumberFormat="1" applyFont="1" applyFill="1" applyBorder="1" applyAlignment="1">
      <alignment horizontal="left" vertical="center" wrapText="1" indent="1" shrinkToFit="1"/>
    </xf>
    <xf numFmtId="0" fontId="103" fillId="33" borderId="13" xfId="0" applyFont="1" applyFill="1" applyBorder="1" applyAlignment="1">
      <alignment horizontal="left" vertical="center" wrapText="1" indent="1"/>
    </xf>
    <xf numFmtId="0" fontId="103" fillId="33" borderId="13" xfId="0" applyFont="1" applyFill="1" applyBorder="1" applyAlignment="1">
      <alignment horizontal="left" vertical="center" indent="1"/>
    </xf>
    <xf numFmtId="188" fontId="104" fillId="33" borderId="13" xfId="0" applyNumberFormat="1" applyFont="1" applyFill="1" applyBorder="1" applyAlignment="1">
      <alignment horizontal="left" vertical="center" wrapText="1" indent="1" shrinkToFit="1"/>
    </xf>
    <xf numFmtId="189" fontId="96" fillId="33" borderId="20" xfId="43" applyNumberFormat="1" applyFont="1" applyFill="1" applyBorder="1" applyAlignment="1" applyProtection="1">
      <alignment horizontal="center" vertical="center"/>
      <protection/>
    </xf>
    <xf numFmtId="0" fontId="98" fillId="33" borderId="21" xfId="0" applyFont="1" applyFill="1" applyBorder="1" applyAlignment="1">
      <alignment horizontal="center" vertical="center" shrinkToFit="1"/>
    </xf>
    <xf numFmtId="0" fontId="94" fillId="33" borderId="22" xfId="0" applyNumberFormat="1" applyFont="1" applyFill="1" applyBorder="1" applyAlignment="1">
      <alignment horizontal="right" vertical="center" indent="1" shrinkToFit="1"/>
    </xf>
    <xf numFmtId="189" fontId="5" fillId="33" borderId="24" xfId="43" applyNumberFormat="1" applyFont="1" applyFill="1" applyBorder="1" applyAlignment="1" applyProtection="1">
      <alignment horizontal="center" vertical="center"/>
      <protection/>
    </xf>
    <xf numFmtId="0" fontId="18" fillId="33" borderId="21" xfId="0" applyFont="1" applyFill="1" applyBorder="1" applyAlignment="1">
      <alignment horizontal="left" vertical="center" wrapText="1" indent="1"/>
    </xf>
    <xf numFmtId="189" fontId="5" fillId="33" borderId="20" xfId="43" applyNumberFormat="1" applyFont="1" applyFill="1" applyBorder="1" applyAlignment="1" applyProtection="1">
      <alignment horizontal="center" vertical="center"/>
      <protection/>
    </xf>
    <xf numFmtId="49" fontId="15" fillId="33" borderId="21" xfId="62" applyNumberFormat="1" applyFont="1" applyFill="1" applyBorder="1" applyAlignment="1">
      <alignment horizontal="center" vertical="center" shrinkToFit="1"/>
      <protection/>
    </xf>
    <xf numFmtId="0" fontId="94" fillId="33" borderId="13" xfId="0" applyNumberFormat="1" applyFont="1" applyFill="1" applyBorder="1" applyAlignment="1">
      <alignment horizontal="right" vertical="center" indent="1" shrinkToFit="1"/>
    </xf>
    <xf numFmtId="189" fontId="5" fillId="33" borderId="26" xfId="43" applyNumberFormat="1" applyFont="1" applyFill="1" applyBorder="1" applyAlignment="1" applyProtection="1">
      <alignment horizontal="left" vertical="center" indent="1" shrinkToFit="1"/>
      <protection/>
    </xf>
    <xf numFmtId="0" fontId="5" fillId="33" borderId="27" xfId="62" applyFont="1" applyFill="1" applyBorder="1" applyAlignment="1">
      <alignment horizontal="right" vertical="center" indent="1"/>
      <protection/>
    </xf>
    <xf numFmtId="0" fontId="15" fillId="33" borderId="27" xfId="62" applyFont="1" applyFill="1" applyBorder="1" applyAlignment="1">
      <alignment horizontal="center" vertical="center" shrinkToFit="1"/>
      <protection/>
    </xf>
    <xf numFmtId="188" fontId="5" fillId="33" borderId="27" xfId="0" applyNumberFormat="1" applyFont="1" applyFill="1" applyBorder="1" applyAlignment="1">
      <alignment horizontal="left" vertical="center" wrapText="1" indent="1" shrinkToFit="1"/>
    </xf>
    <xf numFmtId="0" fontId="94" fillId="33" borderId="28" xfId="0" applyNumberFormat="1" applyFont="1" applyFill="1" applyBorder="1" applyAlignment="1">
      <alignment horizontal="right" vertical="center" indent="1" shrinkToFit="1"/>
    </xf>
    <xf numFmtId="0" fontId="94" fillId="33" borderId="29" xfId="0" applyFont="1" applyFill="1" applyBorder="1" applyAlignment="1">
      <alignment horizontal="right" vertical="center" indent="1"/>
    </xf>
    <xf numFmtId="189" fontId="5" fillId="33" borderId="20" xfId="43" applyNumberFormat="1" applyFont="1" applyFill="1" applyBorder="1" applyAlignment="1" applyProtection="1">
      <alignment horizontal="left" vertical="center" indent="1" shrinkToFit="1"/>
      <protection/>
    </xf>
    <xf numFmtId="189" fontId="5" fillId="33" borderId="24" xfId="43" applyNumberFormat="1" applyFont="1" applyFill="1" applyBorder="1" applyAlignment="1" applyProtection="1">
      <alignment horizontal="left" vertical="center" indent="1" shrinkToFit="1"/>
      <protection/>
    </xf>
    <xf numFmtId="0" fontId="15" fillId="33" borderId="21" xfId="62" applyFont="1" applyFill="1" applyBorder="1" applyAlignment="1">
      <alignment horizontal="center" vertical="center" shrinkToFit="1"/>
      <protection/>
    </xf>
    <xf numFmtId="188" fontId="6" fillId="33" borderId="21" xfId="0" applyNumberFormat="1" applyFont="1" applyFill="1" applyBorder="1" applyAlignment="1">
      <alignment horizontal="left" vertical="center" wrapText="1" indent="1" shrinkToFit="1"/>
    </xf>
    <xf numFmtId="188" fontId="6" fillId="33" borderId="13" xfId="0" applyNumberFormat="1" applyFont="1" applyFill="1" applyBorder="1" applyAlignment="1">
      <alignment horizontal="left" vertical="center" wrapText="1" indent="1" shrinkToFit="1"/>
    </xf>
    <xf numFmtId="0" fontId="5" fillId="33" borderId="13" xfId="0" applyNumberFormat="1" applyFont="1" applyFill="1" applyBorder="1" applyAlignment="1">
      <alignment horizontal="right" vertical="center" indent="1" shrinkToFit="1"/>
    </xf>
    <xf numFmtId="0" fontId="15" fillId="0" borderId="12" xfId="62" applyFont="1" applyFill="1" applyBorder="1" applyAlignment="1">
      <alignment horizontal="center" vertical="center" shrinkToFit="1"/>
      <protection/>
    </xf>
    <xf numFmtId="188" fontId="5" fillId="33" borderId="12" xfId="62" applyNumberFormat="1" applyFont="1" applyFill="1" applyBorder="1" applyAlignment="1">
      <alignment horizontal="left" vertical="center" wrapText="1" indent="1" shrinkToFit="1"/>
      <protection/>
    </xf>
    <xf numFmtId="0" fontId="94" fillId="33" borderId="21" xfId="0" applyNumberFormat="1" applyFont="1" applyFill="1" applyBorder="1" applyAlignment="1">
      <alignment horizontal="right" vertical="center" indent="1" shrinkToFit="1"/>
    </xf>
    <xf numFmtId="189" fontId="5" fillId="33" borderId="24" xfId="0" applyNumberFormat="1" applyFont="1" applyFill="1" applyBorder="1" applyAlignment="1">
      <alignment horizontal="left" vertical="center" indent="1" shrinkToFit="1"/>
    </xf>
    <xf numFmtId="0" fontId="98" fillId="0" borderId="21" xfId="0" applyFont="1" applyFill="1" applyBorder="1" applyAlignment="1">
      <alignment horizontal="center" vertical="center" shrinkToFit="1"/>
    </xf>
    <xf numFmtId="189" fontId="5" fillId="33" borderId="30" xfId="43" applyNumberFormat="1" applyFont="1" applyFill="1" applyBorder="1" applyAlignment="1" applyProtection="1">
      <alignment horizontal="left" vertical="center" indent="1" shrinkToFit="1"/>
      <protection/>
    </xf>
    <xf numFmtId="0" fontId="5" fillId="33" borderId="10" xfId="62" applyFont="1" applyFill="1" applyBorder="1" applyAlignment="1">
      <alignment horizontal="right" vertical="center" indent="1"/>
      <protection/>
    </xf>
    <xf numFmtId="49" fontId="15" fillId="33" borderId="10" xfId="62" applyNumberFormat="1" applyFont="1" applyFill="1" applyBorder="1" applyAlignment="1">
      <alignment horizontal="center" vertical="center" shrinkToFit="1"/>
      <protection/>
    </xf>
    <xf numFmtId="0" fontId="94" fillId="33" borderId="10" xfId="0" applyNumberFormat="1" applyFont="1" applyFill="1" applyBorder="1" applyAlignment="1">
      <alignment horizontal="right" vertical="center" indent="1" shrinkToFit="1"/>
    </xf>
    <xf numFmtId="0" fontId="94" fillId="33" borderId="31" xfId="0" applyFont="1" applyFill="1" applyBorder="1" applyAlignment="1">
      <alignment horizontal="right" vertical="center" indent="1"/>
    </xf>
    <xf numFmtId="0" fontId="94" fillId="33" borderId="14" xfId="0" applyNumberFormat="1" applyFont="1" applyFill="1" applyBorder="1" applyAlignment="1">
      <alignment horizontal="right" vertical="center" indent="1" shrinkToFit="1"/>
    </xf>
    <xf numFmtId="188" fontId="6" fillId="33" borderId="27" xfId="0" applyNumberFormat="1" applyFont="1" applyFill="1" applyBorder="1" applyAlignment="1">
      <alignment horizontal="left" vertical="center" wrapText="1" indent="1" shrinkToFit="1"/>
    </xf>
    <xf numFmtId="0" fontId="98" fillId="0" borderId="21" xfId="0" applyFont="1" applyFill="1" applyBorder="1" applyAlignment="1">
      <alignment horizontal="center" vertical="center" wrapText="1" shrinkToFit="1"/>
    </xf>
    <xf numFmtId="0" fontId="5" fillId="33" borderId="21" xfId="62" applyFont="1" applyFill="1" applyBorder="1" applyAlignment="1">
      <alignment horizontal="center" vertical="center"/>
      <protection/>
    </xf>
    <xf numFmtId="0" fontId="105" fillId="34" borderId="32" xfId="0" applyFont="1" applyFill="1" applyBorder="1" applyAlignment="1">
      <alignment horizontal="center" vertical="center" shrinkToFit="1"/>
    </xf>
    <xf numFmtId="188" fontId="106" fillId="33" borderId="21" xfId="0" applyNumberFormat="1" applyFont="1" applyFill="1" applyBorder="1" applyAlignment="1">
      <alignment horizontal="left" vertical="center" wrapText="1" indent="1" shrinkToFit="1"/>
    </xf>
    <xf numFmtId="189" fontId="5" fillId="33" borderId="33" xfId="0" applyNumberFormat="1" applyFont="1" applyFill="1" applyBorder="1" applyAlignment="1">
      <alignment horizontal="left" vertical="center" indent="1" shrinkToFit="1"/>
    </xf>
    <xf numFmtId="0" fontId="5" fillId="33" borderId="21" xfId="62" applyFont="1" applyFill="1" applyBorder="1" applyAlignment="1">
      <alignment horizontal="center" vertical="center" wrapText="1"/>
      <protection/>
    </xf>
    <xf numFmtId="189" fontId="94" fillId="33" borderId="0" xfId="0" applyNumberFormat="1" applyFont="1" applyFill="1" applyBorder="1" applyAlignment="1">
      <alignment horizontal="left" vertical="center" shrinkToFit="1"/>
    </xf>
    <xf numFmtId="0" fontId="8" fillId="33" borderId="10" xfId="62" applyFont="1" applyFill="1" applyBorder="1" applyAlignment="1">
      <alignment horizontal="center" vertical="center" shrinkToFit="1"/>
      <protection/>
    </xf>
    <xf numFmtId="0" fontId="15" fillId="0" borderId="21" xfId="62" applyFont="1" applyFill="1" applyBorder="1" applyAlignment="1">
      <alignment horizontal="center" vertical="center" shrinkToFit="1"/>
      <protection/>
    </xf>
    <xf numFmtId="0" fontId="5" fillId="33" borderId="13" xfId="62" applyFont="1" applyFill="1" applyBorder="1" applyAlignment="1">
      <alignment horizontal="center" vertical="center" wrapText="1"/>
      <protection/>
    </xf>
    <xf numFmtId="0" fontId="5" fillId="33" borderId="10" xfId="62" applyFont="1" applyFill="1" applyBorder="1" applyAlignment="1">
      <alignment horizontal="center" vertical="center" wrapText="1"/>
      <protection/>
    </xf>
    <xf numFmtId="0" fontId="15" fillId="0" borderId="10" xfId="62" applyFont="1" applyFill="1" applyBorder="1" applyAlignment="1">
      <alignment horizontal="center" vertical="center" shrinkToFit="1"/>
      <protection/>
    </xf>
    <xf numFmtId="188" fontId="6" fillId="33" borderId="10" xfId="0" applyNumberFormat="1" applyFont="1" applyFill="1" applyBorder="1" applyAlignment="1">
      <alignment horizontal="left" vertical="center" wrapText="1" indent="1" shrinkToFit="1"/>
    </xf>
    <xf numFmtId="189" fontId="5" fillId="33" borderId="30" xfId="0" applyNumberFormat="1" applyFont="1" applyFill="1" applyBorder="1" applyAlignment="1">
      <alignment horizontal="left" vertical="center" indent="1" shrinkToFit="1"/>
    </xf>
    <xf numFmtId="0" fontId="15" fillId="0" borderId="13" xfId="62" applyFont="1" applyFill="1" applyBorder="1" applyAlignment="1">
      <alignment horizontal="center" vertical="center" wrapText="1" shrinkToFit="1"/>
      <protection/>
    </xf>
    <xf numFmtId="0" fontId="15" fillId="0" borderId="10" xfId="62" applyFont="1" applyFill="1" applyBorder="1" applyAlignment="1">
      <alignment horizontal="center" vertical="center" wrapText="1" shrinkToFit="1"/>
      <protection/>
    </xf>
    <xf numFmtId="189" fontId="5" fillId="33" borderId="26" xfId="0" applyNumberFormat="1" applyFont="1" applyFill="1" applyBorder="1" applyAlignment="1">
      <alignment horizontal="left" vertical="center" indent="1" shrinkToFit="1"/>
    </xf>
    <xf numFmtId="0" fontId="5" fillId="33" borderId="27" xfId="62" applyFont="1" applyFill="1" applyBorder="1" applyAlignment="1">
      <alignment horizontal="center" vertical="center" wrapText="1"/>
      <protection/>
    </xf>
    <xf numFmtId="0" fontId="15" fillId="0" borderId="27" xfId="62" applyFont="1" applyFill="1" applyBorder="1" applyAlignment="1">
      <alignment horizontal="center" vertical="center" wrapText="1" shrinkToFit="1"/>
      <protection/>
    </xf>
    <xf numFmtId="0" fontId="15" fillId="0" borderId="27" xfId="62" applyFont="1" applyFill="1" applyBorder="1" applyAlignment="1">
      <alignment horizontal="center" vertical="center" shrinkToFit="1"/>
      <protection/>
    </xf>
    <xf numFmtId="0" fontId="94" fillId="33" borderId="27" xfId="0" applyNumberFormat="1" applyFont="1" applyFill="1" applyBorder="1" applyAlignment="1">
      <alignment horizontal="right" vertical="center" indent="1" shrinkToFit="1"/>
    </xf>
    <xf numFmtId="0" fontId="93" fillId="33" borderId="0" xfId="0" applyFont="1" applyFill="1" applyAlignment="1">
      <alignment vertical="center"/>
    </xf>
    <xf numFmtId="0" fontId="5" fillId="33" borderId="34" xfId="62" applyFont="1" applyFill="1" applyBorder="1" applyAlignment="1">
      <alignment horizontal="center" vertical="center" wrapText="1"/>
      <protection/>
    </xf>
    <xf numFmtId="0" fontId="5" fillId="33" borderId="35" xfId="62" applyFont="1" applyFill="1" applyBorder="1" applyAlignment="1">
      <alignment horizontal="center" vertical="center"/>
      <protection/>
    </xf>
    <xf numFmtId="0" fontId="5" fillId="33" borderId="36" xfId="62" applyFont="1" applyFill="1" applyBorder="1" applyAlignment="1">
      <alignment horizontal="center" vertical="center"/>
      <protection/>
    </xf>
    <xf numFmtId="0" fontId="2" fillId="33" borderId="26" xfId="62" applyFont="1" applyFill="1" applyBorder="1" applyAlignment="1">
      <alignment horizontal="center" vertical="center"/>
      <protection/>
    </xf>
    <xf numFmtId="0" fontId="36" fillId="33" borderId="37" xfId="62" applyFont="1" applyFill="1" applyBorder="1" applyAlignment="1">
      <alignment horizontal="center" vertical="center" shrinkToFit="1"/>
      <protection/>
    </xf>
    <xf numFmtId="188" fontId="107" fillId="33" borderId="38" xfId="43" applyNumberFormat="1" applyFont="1" applyFill="1" applyBorder="1" applyAlignment="1" applyProtection="1">
      <alignment horizontal="center" vertical="center" shrinkToFit="1"/>
      <protection/>
    </xf>
    <xf numFmtId="0" fontId="2" fillId="33" borderId="20" xfId="62" applyFont="1" applyFill="1" applyBorder="1" applyAlignment="1">
      <alignment horizontal="center" vertical="center"/>
      <protection/>
    </xf>
    <xf numFmtId="49" fontId="36" fillId="33" borderId="13" xfId="62" applyNumberFormat="1" applyFont="1" applyFill="1" applyBorder="1" applyAlignment="1">
      <alignment horizontal="center" vertical="center" shrinkToFit="1"/>
      <protection/>
    </xf>
    <xf numFmtId="188" fontId="108" fillId="33" borderId="22" xfId="43" applyNumberFormat="1" applyFont="1" applyFill="1" applyBorder="1" applyAlignment="1" applyProtection="1">
      <alignment horizontal="center" vertical="center" shrinkToFit="1"/>
      <protection/>
    </xf>
    <xf numFmtId="0" fontId="2" fillId="33" borderId="11" xfId="62" applyFont="1" applyFill="1" applyBorder="1" applyAlignment="1">
      <alignment horizontal="center" vertical="center"/>
      <protection/>
    </xf>
    <xf numFmtId="49" fontId="36" fillId="0" borderId="13" xfId="62" applyNumberFormat="1" applyFont="1" applyFill="1" applyBorder="1" applyAlignment="1">
      <alignment horizontal="center" vertical="center" shrinkToFit="1"/>
      <protection/>
    </xf>
    <xf numFmtId="188" fontId="107" fillId="33" borderId="39" xfId="43" applyNumberFormat="1" applyFont="1" applyFill="1" applyBorder="1" applyAlignment="1" applyProtection="1">
      <alignment horizontal="center" vertical="center" shrinkToFit="1"/>
      <protection/>
    </xf>
    <xf numFmtId="188" fontId="108" fillId="33" borderId="39" xfId="43" applyNumberFormat="1" applyFont="1" applyFill="1" applyBorder="1" applyAlignment="1" applyProtection="1">
      <alignment horizontal="center" vertical="center" shrinkToFit="1"/>
      <protection/>
    </xf>
    <xf numFmtId="49" fontId="36" fillId="35" borderId="13" xfId="62" applyNumberFormat="1" applyFont="1" applyFill="1" applyBorder="1" applyAlignment="1">
      <alignment horizontal="center" vertical="center" shrinkToFit="1"/>
      <protection/>
    </xf>
    <xf numFmtId="0" fontId="109" fillId="0" borderId="13" xfId="0" applyFont="1" applyFill="1" applyBorder="1" applyAlignment="1">
      <alignment horizontal="center" vertical="center" shrinkToFit="1"/>
    </xf>
    <xf numFmtId="188" fontId="108" fillId="0" borderId="22" xfId="43" applyNumberFormat="1" applyFont="1" applyFill="1" applyBorder="1" applyAlignment="1" applyProtection="1">
      <alignment horizontal="center" vertical="center"/>
      <protection/>
    </xf>
    <xf numFmtId="188" fontId="107" fillId="33" borderId="16" xfId="43" applyNumberFormat="1" applyFont="1" applyFill="1" applyBorder="1" applyAlignment="1" applyProtection="1">
      <alignment horizontal="center" vertical="center"/>
      <protection/>
    </xf>
    <xf numFmtId="0" fontId="97" fillId="33" borderId="16" xfId="0" applyFont="1" applyFill="1" applyBorder="1" applyAlignment="1">
      <alignment horizontal="left" vertical="center" indent="1" shrinkToFit="1"/>
    </xf>
    <xf numFmtId="188" fontId="108" fillId="33" borderId="39" xfId="43" applyNumberFormat="1" applyFont="1" applyFill="1" applyBorder="1" applyAlignment="1" applyProtection="1">
      <alignment horizontal="center" vertical="center"/>
      <protection/>
    </xf>
    <xf numFmtId="0" fontId="37" fillId="33" borderId="40" xfId="0" applyFont="1" applyFill="1" applyBorder="1" applyAlignment="1">
      <alignment horizontal="right" vertical="center" indent="1" shrinkToFit="1"/>
    </xf>
    <xf numFmtId="49" fontId="36" fillId="0" borderId="13" xfId="0" applyNumberFormat="1" applyFont="1" applyFill="1" applyBorder="1" applyAlignment="1">
      <alignment horizontal="center" vertical="center" shrinkToFit="1"/>
    </xf>
    <xf numFmtId="0" fontId="107" fillId="33" borderId="16" xfId="43" applyFont="1" applyFill="1" applyBorder="1" applyAlignment="1" applyProtection="1">
      <alignment horizontal="left" vertical="center" indent="1"/>
      <protection/>
    </xf>
    <xf numFmtId="0" fontId="94" fillId="33" borderId="40" xfId="0" applyFont="1" applyFill="1" applyBorder="1" applyAlignment="1">
      <alignment vertical="center"/>
    </xf>
    <xf numFmtId="0" fontId="110" fillId="36" borderId="16" xfId="43" applyFont="1" applyFill="1" applyBorder="1" applyAlignment="1" applyProtection="1">
      <alignment horizontal="left" vertical="center" indent="1" shrinkToFit="1"/>
      <protection/>
    </xf>
    <xf numFmtId="0" fontId="111" fillId="37" borderId="40" xfId="43" applyFont="1" applyFill="1" applyBorder="1" applyAlignment="1" applyProtection="1">
      <alignment horizontal="right" vertical="center" indent="1" shrinkToFit="1"/>
      <protection/>
    </xf>
    <xf numFmtId="188" fontId="108" fillId="0" borderId="39" xfId="43" applyNumberFormat="1" applyFont="1" applyFill="1" applyBorder="1" applyAlignment="1" applyProtection="1">
      <alignment horizontal="center" vertical="center"/>
      <protection/>
    </xf>
    <xf numFmtId="188" fontId="107" fillId="33" borderId="16" xfId="43" applyNumberFormat="1" applyFont="1" applyFill="1" applyBorder="1" applyAlignment="1" applyProtection="1">
      <alignment horizontal="center" vertical="center" shrinkToFit="1"/>
      <protection/>
    </xf>
    <xf numFmtId="188" fontId="107" fillId="38" borderId="39" xfId="43" applyNumberFormat="1" applyFont="1" applyFill="1" applyBorder="1" applyAlignment="1" applyProtection="1">
      <alignment horizontal="center" vertical="center" shrinkToFit="1"/>
      <protection/>
    </xf>
    <xf numFmtId="188" fontId="108" fillId="33" borderId="16" xfId="43" applyNumberFormat="1" applyFont="1" applyFill="1" applyBorder="1" applyAlignment="1" applyProtection="1">
      <alignment horizontal="center" vertical="center"/>
      <protection/>
    </xf>
    <xf numFmtId="0" fontId="110" fillId="39" borderId="40" xfId="43" applyFont="1" applyFill="1" applyBorder="1" applyAlignment="1" applyProtection="1">
      <alignment horizontal="right" vertical="center" indent="1" shrinkToFit="1"/>
      <protection/>
    </xf>
    <xf numFmtId="0" fontId="107" fillId="33" borderId="40" xfId="43" applyFont="1" applyFill="1" applyBorder="1" applyAlignment="1" applyProtection="1">
      <alignment horizontal="right" vertical="center" indent="1" shrinkToFit="1"/>
      <protection/>
    </xf>
    <xf numFmtId="0" fontId="36" fillId="0" borderId="13" xfId="62" applyFont="1" applyFill="1" applyBorder="1" applyAlignment="1">
      <alignment horizontal="center" vertical="center" shrinkToFit="1"/>
      <protection/>
    </xf>
    <xf numFmtId="188" fontId="108" fillId="40" borderId="39" xfId="43" applyNumberFormat="1" applyFont="1" applyFill="1" applyBorder="1" applyAlignment="1" applyProtection="1">
      <alignment horizontal="center" vertical="center"/>
      <protection/>
    </xf>
    <xf numFmtId="0" fontId="97" fillId="33" borderId="40" xfId="0" applyFont="1" applyFill="1" applyBorder="1" applyAlignment="1">
      <alignment horizontal="right" vertical="center" indent="1" shrinkToFit="1"/>
    </xf>
    <xf numFmtId="0" fontId="93" fillId="33" borderId="0" xfId="0" applyFont="1" applyFill="1" applyBorder="1" applyAlignment="1">
      <alignment vertical="center"/>
    </xf>
    <xf numFmtId="0" fontId="112" fillId="36" borderId="16" xfId="43" applyFont="1" applyFill="1" applyBorder="1" applyAlignment="1" applyProtection="1">
      <alignment horizontal="left" vertical="center" indent="1" shrinkToFit="1"/>
      <protection/>
    </xf>
    <xf numFmtId="0" fontId="113" fillId="41" borderId="40" xfId="43" applyFont="1" applyFill="1" applyBorder="1" applyAlignment="1" applyProtection="1">
      <alignment horizontal="right" vertical="center" indent="1" shrinkToFit="1"/>
      <protection/>
    </xf>
    <xf numFmtId="49" fontId="36" fillId="33" borderId="0" xfId="62" applyNumberFormat="1" applyFont="1" applyFill="1" applyBorder="1" applyAlignment="1">
      <alignment horizontal="center" vertical="center" shrinkToFit="1"/>
      <protection/>
    </xf>
    <xf numFmtId="0" fontId="112" fillId="36" borderId="0" xfId="43" applyFont="1" applyFill="1" applyBorder="1" applyAlignment="1" applyProtection="1">
      <alignment horizontal="right" vertical="center" indent="1" shrinkToFit="1"/>
      <protection/>
    </xf>
    <xf numFmtId="0" fontId="109" fillId="33" borderId="13" xfId="0" applyFont="1" applyFill="1" applyBorder="1" applyAlignment="1">
      <alignment horizontal="center" vertical="center" shrinkToFit="1"/>
    </xf>
    <xf numFmtId="0" fontId="36" fillId="33" borderId="13" xfId="62" applyFont="1" applyFill="1" applyBorder="1" applyAlignment="1">
      <alignment horizontal="center" vertical="center" shrinkToFit="1"/>
      <protection/>
    </xf>
    <xf numFmtId="188" fontId="108" fillId="0" borderId="39" xfId="43" applyNumberFormat="1" applyFont="1" applyBorder="1" applyAlignment="1" applyProtection="1">
      <alignment horizontal="center" vertical="center"/>
      <protection/>
    </xf>
    <xf numFmtId="0" fontId="97" fillId="33" borderId="40" xfId="0" applyFont="1" applyFill="1" applyBorder="1" applyAlignment="1">
      <alignment horizontal="left" vertical="center" shrinkToFit="1"/>
    </xf>
    <xf numFmtId="0" fontId="107" fillId="33" borderId="16" xfId="43" applyFont="1" applyFill="1" applyBorder="1" applyAlignment="1" applyProtection="1">
      <alignment vertical="center" shrinkToFit="1"/>
      <protection/>
    </xf>
    <xf numFmtId="188" fontId="108" fillId="33" borderId="16" xfId="43" applyNumberFormat="1" applyFont="1" applyFill="1" applyBorder="1" applyAlignment="1" applyProtection="1">
      <alignment horizontal="center" vertical="center" shrinkToFit="1"/>
      <protection/>
    </xf>
    <xf numFmtId="188" fontId="108" fillId="42" borderId="39" xfId="43" applyNumberFormat="1" applyFont="1" applyFill="1" applyBorder="1" applyAlignment="1" applyProtection="1">
      <alignment horizontal="center" vertical="center" shrinkToFit="1"/>
      <protection/>
    </xf>
    <xf numFmtId="188" fontId="108" fillId="33" borderId="41" xfId="43" applyNumberFormat="1" applyFont="1" applyFill="1" applyBorder="1" applyAlignment="1" applyProtection="1">
      <alignment horizontal="center" vertical="center" shrinkToFit="1"/>
      <protection/>
    </xf>
    <xf numFmtId="188" fontId="108" fillId="0" borderId="21" xfId="43" applyNumberFormat="1" applyFont="1" applyFill="1" applyBorder="1" applyAlignment="1" applyProtection="1">
      <alignment horizontal="center" vertical="center" shrinkToFit="1"/>
      <protection/>
    </xf>
    <xf numFmtId="0" fontId="37" fillId="33" borderId="16" xfId="0" applyFont="1" applyFill="1" applyBorder="1" applyAlignment="1">
      <alignment horizontal="left" vertical="center" indent="1"/>
    </xf>
    <xf numFmtId="188" fontId="108" fillId="33" borderId="42" xfId="43" applyNumberFormat="1" applyFont="1" applyFill="1" applyBorder="1" applyAlignment="1" applyProtection="1">
      <alignment horizontal="center" vertical="center" shrinkToFit="1"/>
      <protection/>
    </xf>
    <xf numFmtId="0" fontId="97" fillId="33" borderId="16" xfId="0" applyFont="1" applyFill="1" applyBorder="1" applyAlignment="1">
      <alignment vertical="center" shrinkToFit="1"/>
    </xf>
    <xf numFmtId="188" fontId="108" fillId="38" borderId="39" xfId="43" applyNumberFormat="1" applyFont="1" applyFill="1" applyBorder="1" applyAlignment="1" applyProtection="1">
      <alignment horizontal="center" vertical="center" shrinkToFit="1"/>
      <protection/>
    </xf>
    <xf numFmtId="0" fontId="2" fillId="33" borderId="24" xfId="62" applyFont="1" applyFill="1" applyBorder="1" applyAlignment="1">
      <alignment horizontal="center" vertical="center"/>
      <protection/>
    </xf>
    <xf numFmtId="0" fontId="114" fillId="33" borderId="16" xfId="43" applyFont="1" applyFill="1" applyBorder="1" applyAlignment="1" applyProtection="1">
      <alignment horizontal="left" vertical="center" indent="1" shrinkToFit="1"/>
      <protection/>
    </xf>
    <xf numFmtId="0" fontId="115" fillId="33" borderId="0" xfId="43" applyFont="1" applyFill="1" applyBorder="1" applyAlignment="1" applyProtection="1">
      <alignment horizontal="right" vertical="center" indent="1" shrinkToFit="1"/>
      <protection/>
    </xf>
    <xf numFmtId="49" fontId="36" fillId="33" borderId="21" xfId="62" applyNumberFormat="1" applyFont="1" applyFill="1" applyBorder="1" applyAlignment="1">
      <alignment horizontal="center" vertical="center" shrinkToFit="1"/>
      <protection/>
    </xf>
    <xf numFmtId="0" fontId="37" fillId="33" borderId="22" xfId="0" applyFont="1" applyFill="1" applyBorder="1" applyAlignment="1">
      <alignment horizontal="left" vertical="center" indent="1" shrinkToFit="1"/>
    </xf>
    <xf numFmtId="0" fontId="112" fillId="43" borderId="43" xfId="43" applyFont="1" applyFill="1" applyBorder="1" applyAlignment="1" applyProtection="1">
      <alignment horizontal="right" vertical="center" indent="1" shrinkToFit="1"/>
      <protection/>
    </xf>
    <xf numFmtId="0" fontId="112" fillId="36" borderId="43" xfId="43" applyFont="1" applyFill="1" applyBorder="1" applyAlignment="1" applyProtection="1">
      <alignment horizontal="right" vertical="center" indent="1" shrinkToFit="1"/>
      <protection/>
    </xf>
    <xf numFmtId="0" fontId="2" fillId="33" borderId="44" xfId="62" applyFont="1" applyFill="1" applyBorder="1" applyAlignment="1">
      <alignment horizontal="center" vertical="center"/>
      <protection/>
    </xf>
    <xf numFmtId="49" fontId="36" fillId="33" borderId="45" xfId="62" applyNumberFormat="1" applyFont="1" applyFill="1" applyBorder="1" applyAlignment="1">
      <alignment horizontal="center" vertical="center" shrinkToFit="1"/>
      <protection/>
    </xf>
    <xf numFmtId="188" fontId="108" fillId="33" borderId="46" xfId="43" applyNumberFormat="1" applyFont="1" applyFill="1" applyBorder="1" applyAlignment="1" applyProtection="1">
      <alignment horizontal="center" vertical="center" shrinkToFit="1"/>
      <protection/>
    </xf>
    <xf numFmtId="0" fontId="37" fillId="33" borderId="47" xfId="0" applyFont="1" applyFill="1" applyBorder="1" applyAlignment="1">
      <alignment horizontal="left" vertical="center" indent="1" shrinkToFit="1"/>
    </xf>
    <xf numFmtId="0" fontId="2" fillId="33" borderId="48" xfId="62" applyFont="1" applyFill="1" applyBorder="1" applyAlignment="1">
      <alignment horizontal="center" vertical="center"/>
      <protection/>
    </xf>
    <xf numFmtId="49" fontId="36" fillId="33" borderId="49" xfId="62" applyNumberFormat="1" applyFont="1" applyFill="1" applyBorder="1" applyAlignment="1">
      <alignment horizontal="center" vertical="center" shrinkToFit="1"/>
      <protection/>
    </xf>
    <xf numFmtId="188" fontId="108" fillId="33" borderId="50" xfId="43" applyNumberFormat="1" applyFont="1" applyFill="1" applyBorder="1" applyAlignment="1" applyProtection="1">
      <alignment horizontal="center" vertical="center" shrinkToFit="1"/>
      <protection/>
    </xf>
    <xf numFmtId="0" fontId="97" fillId="33" borderId="51" xfId="0" applyFont="1" applyFill="1" applyBorder="1" applyAlignment="1">
      <alignment horizontal="left" vertical="center" indent="1" shrinkToFit="1"/>
    </xf>
    <xf numFmtId="0" fontId="94" fillId="33" borderId="52" xfId="0" applyFont="1" applyFill="1" applyBorder="1" applyAlignment="1">
      <alignment horizontal="left" vertical="center" indent="1" shrinkToFit="1"/>
    </xf>
    <xf numFmtId="0" fontId="2" fillId="33" borderId="33" xfId="62" applyFont="1" applyFill="1" applyBorder="1" applyAlignment="1">
      <alignment horizontal="center" vertical="center"/>
      <protection/>
    </xf>
    <xf numFmtId="49" fontId="36" fillId="0" borderId="53" xfId="62" applyNumberFormat="1" applyFont="1" applyFill="1" applyBorder="1" applyAlignment="1">
      <alignment horizontal="center" vertical="center" shrinkToFit="1"/>
      <protection/>
    </xf>
    <xf numFmtId="188" fontId="107" fillId="33" borderId="54" xfId="43" applyNumberFormat="1" applyFont="1" applyFill="1" applyBorder="1" applyAlignment="1" applyProtection="1">
      <alignment horizontal="center" vertical="center" shrinkToFit="1"/>
      <protection/>
    </xf>
    <xf numFmtId="0" fontId="97" fillId="33" borderId="55" xfId="0" applyFont="1" applyFill="1" applyBorder="1" applyAlignment="1">
      <alignment horizontal="left" vertical="center" indent="1" shrinkToFit="1"/>
    </xf>
    <xf numFmtId="0" fontId="94" fillId="33" borderId="56" xfId="0" applyFont="1" applyFill="1" applyBorder="1" applyAlignment="1">
      <alignment horizontal="left" vertical="center" indent="1" shrinkToFit="1"/>
    </xf>
    <xf numFmtId="49" fontId="36" fillId="35" borderId="21" xfId="62" applyNumberFormat="1" applyFont="1" applyFill="1" applyBorder="1" applyAlignment="1">
      <alignment horizontal="center" vertical="center" shrinkToFit="1"/>
      <protection/>
    </xf>
    <xf numFmtId="0" fontId="94" fillId="33" borderId="43" xfId="0" applyFont="1" applyFill="1" applyBorder="1" applyAlignment="1">
      <alignment horizontal="left" vertical="center" indent="1" shrinkToFit="1"/>
    </xf>
    <xf numFmtId="0" fontId="42" fillId="33" borderId="57" xfId="43" applyFont="1" applyFill="1" applyBorder="1" applyAlignment="1" applyProtection="1">
      <alignment horizontal="left" vertical="center" indent="1" shrinkToFit="1"/>
      <protection/>
    </xf>
    <xf numFmtId="0" fontId="116" fillId="33" borderId="34" xfId="0" applyFont="1" applyFill="1" applyBorder="1" applyAlignment="1">
      <alignment horizontal="center" vertical="center" shrinkToFit="1"/>
    </xf>
    <xf numFmtId="1" fontId="2" fillId="33" borderId="58" xfId="62" applyNumberFormat="1" applyFont="1" applyFill="1" applyBorder="1" applyAlignment="1">
      <alignment horizontal="center" vertical="center" shrinkToFit="1"/>
      <protection/>
    </xf>
    <xf numFmtId="181" fontId="97" fillId="33" borderId="59" xfId="0" applyNumberFormat="1" applyFont="1" applyFill="1" applyBorder="1" applyAlignment="1">
      <alignment horizontal="center" vertical="center" shrinkToFit="1"/>
    </xf>
    <xf numFmtId="1" fontId="97" fillId="33" borderId="58" xfId="0" applyNumberFormat="1" applyFont="1" applyFill="1" applyBorder="1" applyAlignment="1">
      <alignment horizontal="center" vertical="center" shrinkToFit="1"/>
    </xf>
    <xf numFmtId="181" fontId="97" fillId="33" borderId="60" xfId="0" applyNumberFormat="1" applyFont="1" applyFill="1" applyBorder="1" applyAlignment="1">
      <alignment horizontal="center" vertical="center" shrinkToFit="1"/>
    </xf>
    <xf numFmtId="0" fontId="97" fillId="33" borderId="25" xfId="0" applyFont="1" applyFill="1" applyBorder="1" applyAlignment="1">
      <alignment horizontal="right" vertical="center" indent="1" shrinkToFit="1"/>
    </xf>
    <xf numFmtId="181" fontId="93" fillId="33" borderId="0" xfId="0" applyNumberFormat="1" applyFont="1" applyFill="1" applyAlignment="1">
      <alignment vertical="center"/>
    </xf>
    <xf numFmtId="0" fontId="93" fillId="33" borderId="0" xfId="0" applyFont="1" applyFill="1" applyAlignment="1">
      <alignment vertical="center" shrinkToFit="1"/>
    </xf>
    <xf numFmtId="0" fontId="2" fillId="33" borderId="13" xfId="62" applyFont="1" applyFill="1" applyBorder="1" applyAlignment="1">
      <alignment horizontal="center" vertical="center"/>
      <protection/>
    </xf>
    <xf numFmtId="0" fontId="98" fillId="0" borderId="10" xfId="0" applyFont="1" applyFill="1" applyBorder="1" applyAlignment="1">
      <alignment horizontal="center" vertical="center" shrinkToFit="1"/>
    </xf>
    <xf numFmtId="0" fontId="97" fillId="33" borderId="16" xfId="0" applyFont="1" applyFill="1" applyBorder="1" applyAlignment="1">
      <alignment horizontal="left" vertical="center" indent="1" shrinkToFit="1"/>
    </xf>
    <xf numFmtId="0" fontId="94" fillId="33" borderId="40" xfId="0" applyFont="1" applyFill="1" applyBorder="1" applyAlignment="1">
      <alignment horizontal="left" vertical="center" indent="1" shrinkToFit="1"/>
    </xf>
    <xf numFmtId="0" fontId="37" fillId="33" borderId="16" xfId="0" applyFont="1" applyFill="1" applyBorder="1" applyAlignment="1">
      <alignment horizontal="left" vertical="center" indent="1" shrinkToFit="1"/>
    </xf>
    <xf numFmtId="1" fontId="2" fillId="33" borderId="58" xfId="62" applyNumberFormat="1" applyFont="1" applyFill="1" applyBorder="1" applyAlignment="1">
      <alignment horizontal="center" vertical="center" shrinkToFit="1"/>
      <protection/>
    </xf>
    <xf numFmtId="0" fontId="2" fillId="33" borderId="27" xfId="62" applyFont="1" applyFill="1" applyBorder="1" applyAlignment="1">
      <alignment horizontal="center" vertical="center"/>
      <protection/>
    </xf>
    <xf numFmtId="181" fontId="2" fillId="33" borderId="37" xfId="62" applyNumberFormat="1" applyFont="1" applyFill="1" applyBorder="1" applyAlignment="1">
      <alignment horizontal="center" vertical="center"/>
      <protection/>
    </xf>
    <xf numFmtId="188" fontId="2" fillId="33" borderId="38" xfId="62" applyNumberFormat="1" applyFont="1" applyFill="1" applyBorder="1" applyAlignment="1">
      <alignment horizontal="center" vertical="center"/>
      <protection/>
    </xf>
    <xf numFmtId="188" fontId="2" fillId="33" borderId="28" xfId="62" applyNumberFormat="1" applyFont="1" applyFill="1" applyBorder="1" applyAlignment="1">
      <alignment horizontal="center" vertical="center"/>
      <protection/>
    </xf>
    <xf numFmtId="181" fontId="2" fillId="33" borderId="61" xfId="62" applyNumberFormat="1" applyFont="1" applyFill="1" applyBorder="1" applyAlignment="1">
      <alignment horizontal="center" vertical="center"/>
      <protection/>
    </xf>
    <xf numFmtId="181" fontId="2" fillId="33" borderId="28" xfId="62" applyNumberFormat="1" applyFont="1" applyFill="1" applyBorder="1" applyAlignment="1">
      <alignment horizontal="center" vertical="center"/>
      <protection/>
    </xf>
    <xf numFmtId="181" fontId="2" fillId="33" borderId="62" xfId="62" applyNumberFormat="1" applyFont="1" applyFill="1" applyBorder="1" applyAlignment="1">
      <alignment horizontal="center" vertical="center" shrinkToFit="1"/>
      <protection/>
    </xf>
    <xf numFmtId="181" fontId="2" fillId="33" borderId="63" xfId="62" applyNumberFormat="1" applyFont="1" applyFill="1" applyBorder="1" applyAlignment="1">
      <alignment horizontal="center" vertical="center"/>
      <protection/>
    </xf>
    <xf numFmtId="188" fontId="2" fillId="33" borderId="16" xfId="62" applyNumberFormat="1" applyFont="1" applyFill="1" applyBorder="1" applyAlignment="1">
      <alignment horizontal="center" vertical="center"/>
      <protection/>
    </xf>
    <xf numFmtId="0" fontId="2" fillId="33" borderId="16" xfId="62" applyNumberFormat="1" applyFont="1" applyFill="1" applyBorder="1" applyAlignment="1">
      <alignment horizontal="center" vertical="center"/>
      <protection/>
    </xf>
    <xf numFmtId="0" fontId="2" fillId="33" borderId="64" xfId="62" applyNumberFormat="1" applyFont="1" applyFill="1" applyBorder="1" applyAlignment="1">
      <alignment horizontal="center" vertical="center" shrinkToFit="1"/>
      <protection/>
    </xf>
    <xf numFmtId="0" fontId="2" fillId="33" borderId="12" xfId="62" applyFont="1" applyFill="1" applyBorder="1" applyAlignment="1">
      <alignment horizontal="center" vertical="center"/>
      <protection/>
    </xf>
    <xf numFmtId="188" fontId="2" fillId="33" borderId="39" xfId="62" applyNumberFormat="1" applyFont="1" applyFill="1" applyBorder="1" applyAlignment="1">
      <alignment horizontal="center" vertical="center"/>
      <protection/>
    </xf>
    <xf numFmtId="181" fontId="2" fillId="33" borderId="65" xfId="62" applyNumberFormat="1" applyFont="1" applyFill="1" applyBorder="1" applyAlignment="1">
      <alignment horizontal="center" vertical="center"/>
      <protection/>
    </xf>
    <xf numFmtId="188" fontId="2" fillId="33" borderId="14" xfId="62" applyNumberFormat="1" applyFont="1" applyFill="1" applyBorder="1" applyAlignment="1">
      <alignment horizontal="center" vertical="center"/>
      <protection/>
    </xf>
    <xf numFmtId="181" fontId="2" fillId="33" borderId="66" xfId="62" applyNumberFormat="1" applyFont="1" applyFill="1" applyBorder="1" applyAlignment="1">
      <alignment horizontal="center" vertical="center"/>
      <protection/>
    </xf>
    <xf numFmtId="0" fontId="2" fillId="33" borderId="67" xfId="62" applyNumberFormat="1" applyFont="1" applyFill="1" applyBorder="1" applyAlignment="1">
      <alignment horizontal="center" vertical="center" shrinkToFit="1"/>
      <protection/>
    </xf>
    <xf numFmtId="188" fontId="2" fillId="33" borderId="68" xfId="62" applyNumberFormat="1" applyFont="1" applyFill="1" applyBorder="1" applyAlignment="1">
      <alignment horizontal="center" vertical="center"/>
      <protection/>
    </xf>
    <xf numFmtId="181" fontId="2" fillId="33" borderId="69" xfId="62" applyNumberFormat="1" applyFont="1" applyFill="1" applyBorder="1" applyAlignment="1">
      <alignment horizontal="center" vertical="center"/>
      <protection/>
    </xf>
    <xf numFmtId="0" fontId="2" fillId="33" borderId="14" xfId="62" applyNumberFormat="1" applyFont="1" applyFill="1" applyBorder="1" applyAlignment="1">
      <alignment horizontal="center" vertical="center"/>
      <protection/>
    </xf>
    <xf numFmtId="188" fontId="2" fillId="33" borderId="22" xfId="62" applyNumberFormat="1" applyFont="1" applyFill="1" applyBorder="1" applyAlignment="1">
      <alignment horizontal="center" vertical="center"/>
      <protection/>
    </xf>
    <xf numFmtId="188" fontId="2" fillId="33" borderId="39" xfId="62" applyNumberFormat="1" applyFont="1" applyFill="1" applyBorder="1" applyAlignment="1">
      <alignment horizontal="center" vertical="center" shrinkToFit="1"/>
      <protection/>
    </xf>
    <xf numFmtId="0" fontId="2" fillId="33" borderId="16" xfId="62" applyFont="1" applyFill="1" applyBorder="1" applyAlignment="1">
      <alignment horizontal="center" vertical="center" shrinkToFit="1"/>
      <protection/>
    </xf>
    <xf numFmtId="181" fontId="2" fillId="33" borderId="16" xfId="62" applyNumberFormat="1" applyFont="1" applyFill="1" applyBorder="1" applyAlignment="1">
      <alignment horizontal="center" vertical="center"/>
      <protection/>
    </xf>
    <xf numFmtId="0" fontId="2" fillId="33" borderId="69" xfId="62" applyFont="1" applyFill="1" applyBorder="1" applyAlignment="1">
      <alignment horizontal="center" vertical="center" shrinkToFit="1"/>
      <protection/>
    </xf>
    <xf numFmtId="0" fontId="2" fillId="33" borderId="13" xfId="62" applyFont="1" applyFill="1" applyBorder="1" applyAlignment="1">
      <alignment horizontal="center" vertical="center" shrinkToFit="1"/>
      <protection/>
    </xf>
    <xf numFmtId="15" fontId="2" fillId="33" borderId="13" xfId="62" applyNumberFormat="1" applyFont="1" applyFill="1" applyBorder="1" applyAlignment="1">
      <alignment horizontal="center" vertical="center"/>
      <protection/>
    </xf>
    <xf numFmtId="0" fontId="2" fillId="33" borderId="55" xfId="62" applyNumberFormat="1" applyFont="1" applyFill="1" applyBorder="1" applyAlignment="1">
      <alignment horizontal="center" vertical="center"/>
      <protection/>
    </xf>
    <xf numFmtId="0" fontId="2" fillId="33" borderId="70" xfId="62" applyNumberFormat="1" applyFont="1" applyFill="1" applyBorder="1" applyAlignment="1">
      <alignment horizontal="center" vertical="center" shrinkToFit="1"/>
      <protection/>
    </xf>
    <xf numFmtId="0" fontId="2" fillId="33" borderId="21" xfId="62" applyFont="1" applyFill="1" applyBorder="1" applyAlignment="1">
      <alignment horizontal="center" vertical="center"/>
      <protection/>
    </xf>
    <xf numFmtId="181" fontId="2" fillId="33" borderId="71" xfId="62" applyNumberFormat="1" applyFont="1" applyFill="1" applyBorder="1" applyAlignment="1">
      <alignment horizontal="center" vertical="center"/>
      <protection/>
    </xf>
    <xf numFmtId="0" fontId="2" fillId="33" borderId="22" xfId="62" applyNumberFormat="1" applyFont="1" applyFill="1" applyBorder="1" applyAlignment="1">
      <alignment horizontal="center" vertical="center"/>
      <protection/>
    </xf>
    <xf numFmtId="0" fontId="2" fillId="33" borderId="72" xfId="62" applyNumberFormat="1" applyFont="1" applyFill="1" applyBorder="1" applyAlignment="1">
      <alignment horizontal="center" vertical="center" shrinkToFit="1"/>
      <protection/>
    </xf>
    <xf numFmtId="181" fontId="2" fillId="33" borderId="73" xfId="62" applyNumberFormat="1" applyFont="1" applyFill="1" applyBorder="1" applyAlignment="1">
      <alignment horizontal="center" vertical="center"/>
      <protection/>
    </xf>
    <xf numFmtId="0" fontId="2" fillId="33" borderId="45" xfId="62" applyFont="1" applyFill="1" applyBorder="1" applyAlignment="1">
      <alignment horizontal="center" vertical="center"/>
      <protection/>
    </xf>
    <xf numFmtId="181" fontId="2" fillId="33" borderId="74" xfId="62" applyNumberFormat="1" applyFont="1" applyFill="1" applyBorder="1" applyAlignment="1">
      <alignment horizontal="center" vertical="center"/>
      <protection/>
    </xf>
    <xf numFmtId="188" fontId="2" fillId="33" borderId="47" xfId="62" applyNumberFormat="1" applyFont="1" applyFill="1" applyBorder="1" applyAlignment="1">
      <alignment horizontal="center" vertical="center"/>
      <protection/>
    </xf>
    <xf numFmtId="181" fontId="2" fillId="33" borderId="75" xfId="62" applyNumberFormat="1" applyFont="1" applyFill="1" applyBorder="1" applyAlignment="1">
      <alignment horizontal="center" vertical="center"/>
      <protection/>
    </xf>
    <xf numFmtId="0" fontId="2" fillId="33" borderId="49" xfId="62" applyFont="1" applyFill="1" applyBorder="1" applyAlignment="1">
      <alignment horizontal="center" vertical="center"/>
      <protection/>
    </xf>
    <xf numFmtId="181" fontId="2" fillId="33" borderId="76" xfId="62" applyNumberFormat="1" applyFont="1" applyFill="1" applyBorder="1" applyAlignment="1">
      <alignment horizontal="center" vertical="center"/>
      <protection/>
    </xf>
    <xf numFmtId="188" fontId="2" fillId="33" borderId="51" xfId="62" applyNumberFormat="1" applyFont="1" applyFill="1" applyBorder="1" applyAlignment="1">
      <alignment horizontal="center" vertical="center"/>
      <protection/>
    </xf>
    <xf numFmtId="181" fontId="2" fillId="33" borderId="77" xfId="62" applyNumberFormat="1" applyFont="1" applyFill="1" applyBorder="1" applyAlignment="1">
      <alignment horizontal="center" vertical="center"/>
      <protection/>
    </xf>
    <xf numFmtId="0" fontId="2" fillId="33" borderId="51" xfId="62" applyNumberFormat="1" applyFont="1" applyFill="1" applyBorder="1" applyAlignment="1">
      <alignment horizontal="center" vertical="center"/>
      <protection/>
    </xf>
    <xf numFmtId="0" fontId="2" fillId="33" borderId="78" xfId="62" applyNumberFormat="1" applyFont="1" applyFill="1" applyBorder="1" applyAlignment="1">
      <alignment horizontal="center" vertical="center" shrinkToFit="1"/>
      <protection/>
    </xf>
    <xf numFmtId="0" fontId="2" fillId="33" borderId="53" xfId="62" applyFont="1" applyFill="1" applyBorder="1" applyAlignment="1">
      <alignment horizontal="center" vertical="center"/>
      <protection/>
    </xf>
    <xf numFmtId="181" fontId="2" fillId="33" borderId="79" xfId="62" applyNumberFormat="1" applyFont="1" applyFill="1" applyBorder="1" applyAlignment="1">
      <alignment horizontal="center" vertical="center"/>
      <protection/>
    </xf>
    <xf numFmtId="188" fontId="2" fillId="33" borderId="55" xfId="62" applyNumberFormat="1" applyFont="1" applyFill="1" applyBorder="1" applyAlignment="1">
      <alignment horizontal="center" vertical="center"/>
      <protection/>
    </xf>
    <xf numFmtId="181" fontId="2" fillId="33" borderId="80" xfId="62" applyNumberFormat="1" applyFont="1" applyFill="1" applyBorder="1" applyAlignment="1">
      <alignment horizontal="center" vertical="center"/>
      <protection/>
    </xf>
    <xf numFmtId="0" fontId="2" fillId="33" borderId="63" xfId="62" applyNumberFormat="1" applyFont="1" applyFill="1" applyBorder="1" applyAlignment="1">
      <alignment horizontal="center" vertical="center" shrinkToFit="1"/>
      <protection/>
    </xf>
    <xf numFmtId="0" fontId="2" fillId="33" borderId="47" xfId="62" applyNumberFormat="1" applyFont="1" applyFill="1" applyBorder="1" applyAlignment="1">
      <alignment horizontal="center" vertical="center"/>
      <protection/>
    </xf>
    <xf numFmtId="0" fontId="2" fillId="33" borderId="75" xfId="62" applyNumberFormat="1" applyFont="1" applyFill="1" applyBorder="1" applyAlignment="1">
      <alignment horizontal="center" vertical="center" shrinkToFit="1"/>
      <protection/>
    </xf>
    <xf numFmtId="1" fontId="2" fillId="33" borderId="47" xfId="62" applyNumberFormat="1" applyFont="1" applyFill="1" applyBorder="1" applyAlignment="1">
      <alignment horizontal="center" vertical="center"/>
      <protection/>
    </xf>
    <xf numFmtId="1" fontId="2" fillId="33" borderId="81" xfId="62" applyNumberFormat="1" applyFont="1" applyFill="1" applyBorder="1" applyAlignment="1">
      <alignment horizontal="center" vertical="center"/>
      <protection/>
    </xf>
    <xf numFmtId="0" fontId="2" fillId="33" borderId="16" xfId="43" applyFont="1" applyFill="1" applyBorder="1" applyAlignment="1" applyProtection="1">
      <alignment horizontal="left" vertical="center" indent="1" shrinkToFit="1"/>
      <protection/>
    </xf>
    <xf numFmtId="0" fontId="110" fillId="44" borderId="40" xfId="43" applyFont="1" applyFill="1" applyBorder="1" applyAlignment="1" applyProtection="1">
      <alignment horizontal="right" vertical="center" indent="1" shrinkToFit="1"/>
      <protection/>
    </xf>
    <xf numFmtId="0" fontId="112" fillId="45" borderId="40" xfId="43" applyFont="1" applyFill="1" applyBorder="1" applyAlignment="1" applyProtection="1">
      <alignment horizontal="right" vertical="center" indent="1" shrinkToFit="1"/>
      <protection/>
    </xf>
    <xf numFmtId="0" fontId="117" fillId="46" borderId="40" xfId="43" applyFont="1" applyFill="1" applyBorder="1" applyAlignment="1" applyProtection="1">
      <alignment horizontal="right" vertical="center" indent="1" shrinkToFit="1"/>
      <protection/>
    </xf>
    <xf numFmtId="0" fontId="46" fillId="47" borderId="40" xfId="43" applyFont="1" applyFill="1" applyBorder="1" applyAlignment="1" applyProtection="1">
      <alignment horizontal="right" vertical="center" indent="1" shrinkToFit="1"/>
      <protection/>
    </xf>
    <xf numFmtId="0" fontId="97" fillId="0" borderId="0" xfId="0" applyFont="1" applyAlignment="1">
      <alignment horizontal="center" vertical="center" shrinkToFit="1"/>
    </xf>
    <xf numFmtId="188" fontId="108" fillId="33" borderId="13" xfId="43" applyNumberFormat="1" applyFont="1" applyFill="1" applyBorder="1" applyAlignment="1" applyProtection="1">
      <alignment horizontal="center" vertical="center"/>
      <protection/>
    </xf>
    <xf numFmtId="188" fontId="118" fillId="33" borderId="39" xfId="43" applyNumberFormat="1" applyFont="1" applyFill="1" applyBorder="1" applyAlignment="1" applyProtection="1">
      <alignment horizontal="center" vertical="center"/>
      <protection/>
    </xf>
    <xf numFmtId="0" fontId="97" fillId="33" borderId="82" xfId="0" applyFont="1" applyFill="1" applyBorder="1" applyAlignment="1">
      <alignment horizontal="left" vertical="center" indent="1"/>
    </xf>
    <xf numFmtId="188" fontId="5" fillId="33" borderId="12" xfId="0" applyNumberFormat="1" applyFont="1" applyFill="1" applyBorder="1" applyAlignment="1">
      <alignment horizontal="left" vertical="center" wrapText="1" indent="1" shrinkToFit="1"/>
    </xf>
    <xf numFmtId="0" fontId="107" fillId="33" borderId="16" xfId="43" applyFont="1" applyFill="1" applyBorder="1" applyAlignment="1" applyProtection="1">
      <alignment horizontal="left" vertical="center" indent="1" shrinkToFit="1"/>
      <protection/>
    </xf>
    <xf numFmtId="0" fontId="94" fillId="33" borderId="40" xfId="0" applyFont="1" applyFill="1" applyBorder="1" applyAlignment="1">
      <alignment horizontal="left" vertical="center" indent="1" shrinkToFit="1"/>
    </xf>
    <xf numFmtId="0" fontId="97" fillId="33" borderId="16" xfId="0" applyFont="1" applyFill="1" applyBorder="1" applyAlignment="1">
      <alignment horizontal="left" vertical="center" indent="1" shrinkToFit="1"/>
    </xf>
    <xf numFmtId="0" fontId="37" fillId="33" borderId="16" xfId="0" applyFont="1" applyFill="1" applyBorder="1" applyAlignment="1">
      <alignment horizontal="left" vertical="center" indent="1" shrinkToFit="1"/>
    </xf>
    <xf numFmtId="0" fontId="107" fillId="33" borderId="40" xfId="43" applyFont="1" applyFill="1" applyBorder="1" applyAlignment="1" applyProtection="1">
      <alignment horizontal="left" vertical="center" indent="1" shrinkToFit="1"/>
      <protection/>
    </xf>
    <xf numFmtId="0" fontId="94" fillId="33" borderId="40" xfId="0" applyFont="1" applyFill="1" applyBorder="1" applyAlignment="1">
      <alignment horizontal="left" vertical="center" indent="1" shrinkToFit="1"/>
    </xf>
    <xf numFmtId="0" fontId="107" fillId="33" borderId="16" xfId="43" applyFont="1" applyFill="1" applyBorder="1" applyAlignment="1" applyProtection="1">
      <alignment horizontal="left" vertical="center" indent="1" shrinkToFit="1"/>
      <protection/>
    </xf>
    <xf numFmtId="0" fontId="2" fillId="33" borderId="0" xfId="62" applyFont="1" applyFill="1" applyBorder="1" applyAlignment="1">
      <alignment horizontal="left" vertical="center" wrapText="1" indent="2" shrinkToFit="1"/>
      <protection/>
    </xf>
    <xf numFmtId="0" fontId="97" fillId="0" borderId="0" xfId="0" applyFont="1" applyAlignment="1">
      <alignment horizontal="left" vertical="center" indent="2" shrinkToFit="1"/>
    </xf>
    <xf numFmtId="0" fontId="97" fillId="33" borderId="0" xfId="0" applyFont="1" applyFill="1" applyAlignment="1">
      <alignment horizontal="left" vertical="center" indent="1" shrinkToFit="1"/>
    </xf>
    <xf numFmtId="0" fontId="119" fillId="48" borderId="0" xfId="0" applyFont="1" applyFill="1" applyAlignment="1">
      <alignment horizontal="right" vertical="center" indent="2" shrinkToFit="1"/>
    </xf>
    <xf numFmtId="1" fontId="2" fillId="33" borderId="58" xfId="62" applyNumberFormat="1" applyFont="1" applyFill="1" applyBorder="1" applyAlignment="1">
      <alignment horizontal="center" vertical="center" shrinkToFit="1"/>
      <protection/>
    </xf>
    <xf numFmtId="0" fontId="0" fillId="0" borderId="35" xfId="0" applyFont="1" applyBorder="1" applyAlignment="1">
      <alignment horizontal="center" vertical="center" shrinkToFit="1"/>
    </xf>
    <xf numFmtId="0" fontId="2" fillId="33" borderId="0" xfId="62" applyFont="1" applyFill="1" applyBorder="1" applyAlignment="1">
      <alignment horizontal="left" vertical="center" indent="1" shrinkToFit="1"/>
      <protection/>
    </xf>
    <xf numFmtId="0" fontId="97" fillId="0" borderId="0" xfId="0" applyFont="1" applyAlignment="1">
      <alignment horizontal="left" vertical="center" indent="1" shrinkToFit="1"/>
    </xf>
    <xf numFmtId="0" fontId="43" fillId="33" borderId="0" xfId="43" applyFont="1" applyFill="1" applyBorder="1" applyAlignment="1" applyProtection="1">
      <alignment horizontal="center" vertical="center" shrinkToFit="1"/>
      <protection/>
    </xf>
    <xf numFmtId="0" fontId="107" fillId="0" borderId="0" xfId="43" applyFont="1" applyAlignment="1" applyProtection="1">
      <alignment horizontal="center" vertical="center" shrinkToFit="1"/>
      <protection/>
    </xf>
    <xf numFmtId="0" fontId="97" fillId="0" borderId="0" xfId="0" applyFont="1" applyAlignment="1">
      <alignment vertical="center" shrinkToFit="1"/>
    </xf>
    <xf numFmtId="0" fontId="97" fillId="0" borderId="0" xfId="0" applyFont="1" applyAlignment="1">
      <alignment horizontal="left" vertical="center" shrinkToFit="1"/>
    </xf>
    <xf numFmtId="0" fontId="2" fillId="33" borderId="25" xfId="62" applyFont="1" applyFill="1" applyBorder="1" applyAlignment="1">
      <alignment horizontal="center" vertical="center" shrinkToFit="1"/>
      <protection/>
    </xf>
    <xf numFmtId="0" fontId="0" fillId="33" borderId="25" xfId="0" applyFont="1" applyFill="1" applyBorder="1" applyAlignment="1">
      <alignment vertical="center" shrinkToFit="1"/>
    </xf>
    <xf numFmtId="0" fontId="2" fillId="33" borderId="0" xfId="62" applyFont="1" applyFill="1" applyBorder="1" applyAlignment="1">
      <alignment horizontal="left" vertical="center" indent="4" shrinkToFit="1"/>
      <protection/>
    </xf>
    <xf numFmtId="0" fontId="97" fillId="0" borderId="0" xfId="0" applyFont="1" applyAlignment="1">
      <alignment horizontal="left" vertical="center" indent="4" shrinkToFit="1"/>
    </xf>
    <xf numFmtId="0" fontId="107" fillId="33" borderId="16" xfId="43" applyFont="1" applyFill="1" applyBorder="1" applyAlignment="1" applyProtection="1">
      <alignment horizontal="left" vertical="center" indent="1" shrinkToFit="1"/>
      <protection/>
    </xf>
    <xf numFmtId="0" fontId="94" fillId="33" borderId="40" xfId="0" applyFont="1" applyFill="1" applyBorder="1" applyAlignment="1">
      <alignment horizontal="left" vertical="center" indent="1" shrinkToFit="1"/>
    </xf>
    <xf numFmtId="0" fontId="97" fillId="33" borderId="16" xfId="0" applyFont="1" applyFill="1" applyBorder="1" applyAlignment="1">
      <alignment horizontal="left" vertical="center" indent="1" shrinkToFit="1"/>
    </xf>
    <xf numFmtId="0" fontId="37" fillId="33" borderId="16" xfId="0" applyFont="1" applyFill="1" applyBorder="1" applyAlignment="1">
      <alignment horizontal="left" vertical="center" indent="1" shrinkToFit="1"/>
    </xf>
    <xf numFmtId="181" fontId="97" fillId="33" borderId="58" xfId="0" applyNumberFormat="1" applyFont="1" applyFill="1" applyBorder="1" applyAlignment="1">
      <alignment horizontal="center" vertical="center" shrinkToFit="1"/>
    </xf>
    <xf numFmtId="0" fontId="94" fillId="33" borderId="83" xfId="0" applyFont="1" applyFill="1" applyBorder="1" applyAlignment="1">
      <alignment vertical="center" shrinkToFit="1"/>
    </xf>
    <xf numFmtId="0" fontId="107" fillId="33" borderId="40" xfId="43" applyFont="1" applyFill="1" applyBorder="1" applyAlignment="1" applyProtection="1">
      <alignment horizontal="left" vertical="center" indent="1" shrinkToFit="1"/>
      <protection/>
    </xf>
    <xf numFmtId="0" fontId="94" fillId="0" borderId="40" xfId="0" applyFont="1" applyBorder="1" applyAlignment="1">
      <alignment horizontal="left" vertical="center" indent="1"/>
    </xf>
    <xf numFmtId="0" fontId="107" fillId="0" borderId="40" xfId="43" applyFont="1" applyBorder="1" applyAlignment="1" applyProtection="1">
      <alignment vertical="center"/>
      <protection/>
    </xf>
    <xf numFmtId="0" fontId="120" fillId="33" borderId="16" xfId="43" applyFont="1" applyFill="1" applyBorder="1" applyAlignment="1" applyProtection="1">
      <alignment horizontal="left" vertical="center" indent="1" shrinkToFit="1"/>
      <protection/>
    </xf>
    <xf numFmtId="0" fontId="97" fillId="0" borderId="16" xfId="0" applyFont="1" applyBorder="1" applyAlignment="1">
      <alignment horizontal="left" vertical="center" indent="1"/>
    </xf>
    <xf numFmtId="0" fontId="97" fillId="0" borderId="40" xfId="0" applyFont="1" applyBorder="1" applyAlignment="1">
      <alignment horizontal="left" vertical="center" indent="1"/>
    </xf>
    <xf numFmtId="1" fontId="2" fillId="33" borderId="84" xfId="62" applyNumberFormat="1" applyFont="1" applyFill="1" applyBorder="1" applyAlignment="1">
      <alignment horizontal="center" vertical="center"/>
      <protection/>
    </xf>
    <xf numFmtId="1" fontId="2" fillId="33" borderId="85" xfId="62" applyNumberFormat="1" applyFont="1" applyFill="1" applyBorder="1" applyAlignment="1">
      <alignment horizontal="center" vertical="center"/>
      <protection/>
    </xf>
    <xf numFmtId="0" fontId="0" fillId="33" borderId="85" xfId="0" applyFont="1" applyFill="1" applyBorder="1" applyAlignment="1">
      <alignment vertical="center"/>
    </xf>
    <xf numFmtId="180" fontId="2" fillId="33" borderId="14" xfId="62" applyNumberFormat="1" applyFont="1" applyFill="1" applyBorder="1" applyAlignment="1">
      <alignment horizontal="center" vertical="center"/>
      <protection/>
    </xf>
    <xf numFmtId="180" fontId="2" fillId="33" borderId="65" xfId="62" applyNumberFormat="1" applyFont="1" applyFill="1" applyBorder="1" applyAlignment="1">
      <alignment horizontal="center" vertical="center"/>
      <protection/>
    </xf>
    <xf numFmtId="49" fontId="2" fillId="33" borderId="0" xfId="62" applyNumberFormat="1" applyFont="1" applyFill="1" applyBorder="1" applyAlignment="1">
      <alignment horizontal="right" vertical="center" indent="1" shrinkToFit="1"/>
      <protection/>
    </xf>
    <xf numFmtId="0" fontId="121" fillId="0" borderId="0" xfId="0" applyFont="1" applyAlignment="1">
      <alignment horizontal="right" vertical="center" indent="1" shrinkToFit="1"/>
    </xf>
    <xf numFmtId="0" fontId="45" fillId="33" borderId="86" xfId="62" applyFont="1" applyFill="1" applyBorder="1" applyAlignment="1">
      <alignment horizontal="center" vertical="center" shrinkToFit="1"/>
      <protection/>
    </xf>
    <xf numFmtId="0" fontId="34" fillId="33" borderId="87" xfId="62" applyFont="1" applyFill="1" applyBorder="1" applyAlignment="1">
      <alignment horizontal="center" vertical="center" shrinkToFit="1"/>
      <protection/>
    </xf>
    <xf numFmtId="0" fontId="122" fillId="33" borderId="87" xfId="0" applyFont="1" applyFill="1" applyBorder="1" applyAlignment="1">
      <alignment vertical="center" shrinkToFit="1"/>
    </xf>
    <xf numFmtId="0" fontId="122" fillId="33" borderId="88" xfId="0" applyFont="1" applyFill="1" applyBorder="1" applyAlignment="1">
      <alignment vertical="center" shrinkToFit="1"/>
    </xf>
    <xf numFmtId="0" fontId="2" fillId="33" borderId="58" xfId="62" applyFont="1" applyFill="1" applyBorder="1" applyAlignment="1">
      <alignment horizontal="center" vertical="center" shrinkToFit="1"/>
      <protection/>
    </xf>
    <xf numFmtId="0" fontId="0" fillId="33" borderId="35" xfId="0" applyFont="1" applyFill="1" applyBorder="1" applyAlignment="1">
      <alignment horizontal="center" vertical="center" shrinkToFit="1"/>
    </xf>
    <xf numFmtId="0" fontId="2" fillId="33" borderId="89" xfId="62" applyFont="1" applyFill="1" applyBorder="1" applyAlignment="1">
      <alignment horizontal="center" vertical="center" wrapText="1"/>
      <protection/>
    </xf>
    <xf numFmtId="0" fontId="2" fillId="33" borderId="42" xfId="62" applyFont="1" applyFill="1" applyBorder="1" applyAlignment="1">
      <alignment horizontal="center" vertical="center" wrapText="1"/>
      <protection/>
    </xf>
    <xf numFmtId="0" fontId="121" fillId="33" borderId="73" xfId="0" applyFont="1" applyFill="1" applyBorder="1" applyAlignment="1">
      <alignment vertical="center" wrapText="1"/>
    </xf>
    <xf numFmtId="0" fontId="121" fillId="33" borderId="90" xfId="0" applyFont="1" applyFill="1" applyBorder="1" applyAlignment="1">
      <alignment vertical="center" wrapText="1"/>
    </xf>
    <xf numFmtId="0" fontId="121" fillId="33" borderId="91" xfId="0" applyFont="1" applyFill="1" applyBorder="1" applyAlignment="1">
      <alignment vertical="center" wrapText="1"/>
    </xf>
    <xf numFmtId="0" fontId="121" fillId="33" borderId="92" xfId="0" applyFont="1" applyFill="1" applyBorder="1" applyAlignment="1">
      <alignment vertical="center" wrapText="1"/>
    </xf>
    <xf numFmtId="0" fontId="94" fillId="33" borderId="65" xfId="0" applyFont="1" applyFill="1" applyBorder="1" applyAlignment="1">
      <alignment horizontal="center" vertical="center"/>
    </xf>
    <xf numFmtId="0" fontId="7" fillId="49" borderId="93" xfId="43" applyFont="1" applyFill="1" applyBorder="1" applyAlignment="1" applyProtection="1">
      <alignment horizontal="center" vertical="center" shrinkToFit="1"/>
      <protection/>
    </xf>
    <xf numFmtId="0" fontId="7" fillId="50" borderId="94" xfId="0" applyFont="1" applyFill="1" applyBorder="1" applyAlignment="1">
      <alignment vertical="center" shrinkToFit="1"/>
    </xf>
    <xf numFmtId="0" fontId="7" fillId="51" borderId="95" xfId="0" applyFont="1" applyFill="1" applyBorder="1" applyAlignment="1">
      <alignment vertical="center" shrinkToFit="1"/>
    </xf>
    <xf numFmtId="0" fontId="7" fillId="52" borderId="56" xfId="0" applyFont="1" applyFill="1" applyBorder="1" applyAlignment="1">
      <alignment vertical="center" shrinkToFit="1"/>
    </xf>
    <xf numFmtId="0" fontId="5" fillId="33" borderId="58" xfId="43" applyFont="1" applyFill="1" applyBorder="1" applyAlignment="1" applyProtection="1">
      <alignment horizontal="center" vertical="center" shrinkToFit="1"/>
      <protection/>
    </xf>
    <xf numFmtId="0" fontId="5" fillId="0" borderId="83" xfId="0" applyFont="1" applyBorder="1" applyAlignment="1">
      <alignment vertical="center" shrinkToFit="1"/>
    </xf>
    <xf numFmtId="187" fontId="5" fillId="33" borderId="96" xfId="62" applyNumberFormat="1" applyFont="1" applyFill="1" applyBorder="1" applyAlignment="1">
      <alignment horizontal="left" vertical="center" shrinkToFit="1"/>
      <protection/>
    </xf>
    <xf numFmtId="187" fontId="5" fillId="33" borderId="97" xfId="62" applyNumberFormat="1" applyFont="1" applyFill="1" applyBorder="1" applyAlignment="1">
      <alignment horizontal="left" vertical="center" shrinkToFit="1"/>
      <protection/>
    </xf>
    <xf numFmtId="0" fontId="5" fillId="33" borderId="98" xfId="62" applyFont="1" applyFill="1" applyBorder="1" applyAlignment="1">
      <alignment horizontal="right" vertical="center" indent="1"/>
      <protection/>
    </xf>
    <xf numFmtId="0" fontId="5" fillId="33" borderId="96" xfId="62" applyFont="1" applyFill="1" applyBorder="1" applyAlignment="1">
      <alignment horizontal="right" vertical="center" indent="1"/>
      <protection/>
    </xf>
    <xf numFmtId="0" fontId="97" fillId="33" borderId="0" xfId="62" applyFont="1" applyFill="1" applyBorder="1" applyAlignment="1">
      <alignment horizontal="left" vertical="center" wrapText="1" indent="1" shrinkToFit="1"/>
      <protection/>
    </xf>
    <xf numFmtId="0" fontId="35" fillId="33" borderId="99" xfId="62" applyFont="1" applyFill="1" applyBorder="1" applyAlignment="1">
      <alignment horizontal="center" vertical="center"/>
      <protection/>
    </xf>
    <xf numFmtId="0" fontId="35" fillId="33" borderId="82" xfId="62" applyFont="1" applyFill="1" applyBorder="1" applyAlignment="1">
      <alignment horizontal="center" vertical="center"/>
      <protection/>
    </xf>
    <xf numFmtId="0" fontId="2" fillId="33" borderId="82" xfId="62" applyFont="1" applyFill="1" applyBorder="1" applyAlignment="1">
      <alignment horizontal="center" vertical="center"/>
      <protection/>
    </xf>
    <xf numFmtId="0" fontId="0" fillId="33" borderId="82" xfId="0" applyFont="1" applyFill="1" applyBorder="1" applyAlignment="1">
      <alignment horizontal="center" vertical="center"/>
    </xf>
    <xf numFmtId="0" fontId="2" fillId="33" borderId="14" xfId="62" applyFont="1" applyFill="1" applyBorder="1" applyAlignment="1">
      <alignment horizontal="center" vertical="center"/>
      <protection/>
    </xf>
    <xf numFmtId="0" fontId="94" fillId="33" borderId="100" xfId="0" applyFont="1" applyFill="1" applyBorder="1" applyAlignment="1">
      <alignment horizontal="center" vertical="center"/>
    </xf>
    <xf numFmtId="180" fontId="94" fillId="33" borderId="14" xfId="62" applyNumberFormat="1" applyFont="1" applyFill="1" applyBorder="1" applyAlignment="1">
      <alignment horizontal="center" vertical="center"/>
      <protection/>
    </xf>
    <xf numFmtId="0" fontId="5" fillId="33" borderId="58" xfId="62" applyFont="1" applyFill="1" applyBorder="1" applyAlignment="1">
      <alignment horizontal="center" vertical="center"/>
      <protection/>
    </xf>
    <xf numFmtId="0" fontId="5" fillId="33" borderId="101" xfId="62" applyFont="1" applyFill="1" applyBorder="1" applyAlignment="1">
      <alignment horizontal="center" vertical="center"/>
      <protection/>
    </xf>
    <xf numFmtId="0" fontId="5" fillId="33" borderId="35" xfId="62" applyFont="1" applyFill="1" applyBorder="1" applyAlignment="1">
      <alignment horizontal="center" vertical="center"/>
      <protection/>
    </xf>
    <xf numFmtId="0" fontId="97" fillId="33" borderId="0" xfId="62" applyFont="1" applyFill="1" applyBorder="1" applyAlignment="1">
      <alignment horizontal="left" vertical="center" indent="4" shrinkToFit="1"/>
      <protection/>
    </xf>
    <xf numFmtId="0" fontId="0" fillId="0" borderId="0" xfId="0" applyAlignment="1">
      <alignment horizontal="left" vertical="center" indent="4" shrinkToFit="1"/>
    </xf>
    <xf numFmtId="0" fontId="107" fillId="33" borderId="0" xfId="43" applyFont="1" applyFill="1" applyAlignment="1" applyProtection="1">
      <alignment horizontal="left" vertical="center" shrinkToFit="1"/>
      <protection/>
    </xf>
    <xf numFmtId="0" fontId="96" fillId="53" borderId="95" xfId="43" applyFont="1" applyFill="1" applyBorder="1" applyAlignment="1" applyProtection="1">
      <alignment horizontal="center" vertical="center" shrinkToFit="1"/>
      <protection/>
    </xf>
    <xf numFmtId="0" fontId="96" fillId="54" borderId="56" xfId="43" applyFont="1" applyFill="1" applyBorder="1" applyAlignment="1" applyProtection="1">
      <alignment horizontal="center" vertical="center" shrinkToFit="1"/>
      <protection/>
    </xf>
    <xf numFmtId="0" fontId="96" fillId="33" borderId="95" xfId="43" applyFont="1" applyFill="1" applyBorder="1" applyAlignment="1" applyProtection="1">
      <alignment horizontal="center" vertical="center" shrinkToFit="1"/>
      <protection/>
    </xf>
    <xf numFmtId="0" fontId="96" fillId="33" borderId="56" xfId="43" applyFont="1" applyFill="1" applyBorder="1" applyAlignment="1" applyProtection="1">
      <alignment horizontal="center" vertical="center" shrinkToFit="1"/>
      <protection/>
    </xf>
    <xf numFmtId="0" fontId="2" fillId="55" borderId="102" xfId="43" applyFont="1" applyFill="1" applyBorder="1" applyAlignment="1" applyProtection="1">
      <alignment horizontal="right" vertical="center" indent="3" shrinkToFit="1"/>
      <protection/>
    </xf>
    <xf numFmtId="0" fontId="2" fillId="55" borderId="103" xfId="0" applyFont="1" applyFill="1" applyBorder="1" applyAlignment="1">
      <alignment horizontal="right" vertical="center" indent="3" shrinkToFit="1"/>
    </xf>
    <xf numFmtId="0" fontId="97" fillId="33" borderId="28" xfId="0" applyFont="1" applyFill="1" applyBorder="1" applyAlignment="1">
      <alignment vertical="center" shrinkToFit="1"/>
    </xf>
    <xf numFmtId="0" fontId="94" fillId="33" borderId="104" xfId="0" applyFont="1" applyFill="1" applyBorder="1" applyAlignment="1">
      <alignment vertical="center" shrinkToFit="1"/>
    </xf>
    <xf numFmtId="190" fontId="100" fillId="33" borderId="105" xfId="0" applyNumberFormat="1" applyFont="1" applyFill="1" applyBorder="1" applyAlignment="1">
      <alignment horizontal="center" vertical="center"/>
    </xf>
    <xf numFmtId="190" fontId="100" fillId="33" borderId="106" xfId="0" applyNumberFormat="1" applyFont="1" applyFill="1" applyBorder="1" applyAlignment="1">
      <alignment horizontal="center" vertical="center"/>
    </xf>
    <xf numFmtId="191" fontId="100" fillId="33" borderId="105" xfId="0" applyNumberFormat="1" applyFont="1" applyFill="1" applyBorder="1" applyAlignment="1">
      <alignment horizontal="center" vertical="center" shrinkToFit="1"/>
    </xf>
    <xf numFmtId="191" fontId="94" fillId="0" borderId="106" xfId="0" applyNumberFormat="1" applyFont="1" applyBorder="1" applyAlignment="1">
      <alignment horizontal="center" vertical="center" shrinkToFit="1"/>
    </xf>
    <xf numFmtId="0" fontId="123" fillId="56" borderId="16" xfId="62" applyFont="1" applyFill="1" applyBorder="1" applyAlignment="1">
      <alignment horizontal="center" vertical="center" shrinkToFit="1"/>
      <protection/>
    </xf>
    <xf numFmtId="0" fontId="95" fillId="56" borderId="82" xfId="0" applyFont="1" applyFill="1" applyBorder="1" applyAlignment="1">
      <alignment vertical="center" shrinkToFit="1"/>
    </xf>
    <xf numFmtId="0" fontId="95" fillId="56" borderId="69" xfId="0" applyFont="1" applyFill="1" applyBorder="1" applyAlignment="1">
      <alignment vertical="center" shrinkToFit="1"/>
    </xf>
    <xf numFmtId="189" fontId="94" fillId="33" borderId="107" xfId="0" applyNumberFormat="1" applyFont="1" applyFill="1" applyBorder="1" applyAlignment="1">
      <alignment horizontal="left" vertical="center" shrinkToFit="1"/>
    </xf>
    <xf numFmtId="182" fontId="97" fillId="33" borderId="107" xfId="0" applyNumberFormat="1" applyFont="1" applyFill="1" applyBorder="1" applyAlignment="1">
      <alignment horizontal="center" vertical="center" shrinkToFit="1"/>
    </xf>
    <xf numFmtId="0" fontId="97" fillId="0" borderId="107" xfId="0" applyFont="1" applyBorder="1" applyAlignment="1">
      <alignment horizontal="center" vertical="center" shrinkToFit="1"/>
    </xf>
    <xf numFmtId="0" fontId="7" fillId="33" borderId="26" xfId="43" applyFont="1" applyFill="1" applyBorder="1" applyAlignment="1" applyProtection="1">
      <alignment horizontal="center" vertical="center" shrinkToFit="1"/>
      <protection/>
    </xf>
    <xf numFmtId="0" fontId="7" fillId="33" borderId="30" xfId="0" applyFont="1" applyFill="1" applyBorder="1" applyAlignment="1">
      <alignment horizontal="center" vertical="center" shrinkToFit="1"/>
    </xf>
    <xf numFmtId="0" fontId="7" fillId="33" borderId="27" xfId="62" applyFont="1" applyFill="1" applyBorder="1" applyAlignment="1">
      <alignment horizontal="center" vertical="center" shrinkToFit="1"/>
      <protection/>
    </xf>
    <xf numFmtId="0" fontId="7" fillId="33" borderId="27" xfId="0" applyFont="1" applyFill="1" applyBorder="1" applyAlignment="1">
      <alignment horizontal="center" vertical="center" shrinkToFit="1"/>
    </xf>
    <xf numFmtId="0" fontId="7" fillId="33" borderId="27" xfId="43" applyFont="1" applyFill="1" applyBorder="1" applyAlignment="1" applyProtection="1">
      <alignment horizontal="center" vertical="center" wrapText="1" shrinkToFit="1"/>
      <protection/>
    </xf>
    <xf numFmtId="0" fontId="7" fillId="33" borderId="10" xfId="0" applyFont="1" applyFill="1" applyBorder="1" applyAlignment="1">
      <alignment horizontal="center" vertical="center" wrapText="1" shrinkToFit="1"/>
    </xf>
    <xf numFmtId="0" fontId="8" fillId="33" borderId="108" xfId="43" applyFont="1" applyFill="1" applyBorder="1" applyAlignment="1" applyProtection="1">
      <alignment horizontal="center" vertical="center" shrinkToFit="1"/>
      <protection/>
    </xf>
    <xf numFmtId="0" fontId="94" fillId="0" borderId="109" xfId="0" applyFont="1" applyBorder="1" applyAlignment="1">
      <alignment horizontal="center" vertical="center" shrinkToFit="1"/>
    </xf>
    <xf numFmtId="0" fontId="124" fillId="33" borderId="110" xfId="0" applyFont="1" applyFill="1" applyBorder="1" applyAlignment="1">
      <alignment horizontal="center" vertical="center" shrinkToFit="1"/>
    </xf>
    <xf numFmtId="0" fontId="124" fillId="33" borderId="111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wrapText="1" shrinkToFit="1"/>
    </xf>
    <xf numFmtId="0" fontId="123" fillId="57" borderId="16" xfId="62" applyFont="1" applyFill="1" applyBorder="1" applyAlignment="1">
      <alignment horizontal="center" vertical="center" shrinkToFit="1"/>
      <protection/>
    </xf>
    <xf numFmtId="0" fontId="95" fillId="57" borderId="82" xfId="0" applyFont="1" applyFill="1" applyBorder="1" applyAlignment="1">
      <alignment vertical="center" shrinkToFit="1"/>
    </xf>
    <xf numFmtId="0" fontId="95" fillId="57" borderId="69" xfId="0" applyFont="1" applyFill="1" applyBorder="1" applyAlignment="1">
      <alignment vertical="center" shrinkToFit="1"/>
    </xf>
    <xf numFmtId="0" fontId="123" fillId="58" borderId="16" xfId="62" applyFont="1" applyFill="1" applyBorder="1" applyAlignment="1">
      <alignment horizontal="center" vertical="center" shrinkToFit="1"/>
      <protection/>
    </xf>
    <xf numFmtId="0" fontId="95" fillId="58" borderId="82" xfId="0" applyFont="1" applyFill="1" applyBorder="1" applyAlignment="1">
      <alignment vertical="center" shrinkToFit="1"/>
    </xf>
    <xf numFmtId="0" fontId="95" fillId="58" borderId="69" xfId="0" applyFont="1" applyFill="1" applyBorder="1" applyAlignment="1">
      <alignment vertical="center" shrinkToFit="1"/>
    </xf>
    <xf numFmtId="0" fontId="4" fillId="33" borderId="42" xfId="0" applyFont="1" applyFill="1" applyBorder="1" applyAlignment="1">
      <alignment horizontal="center" vertical="center" wrapText="1" shrinkToFit="1"/>
    </xf>
    <xf numFmtId="0" fontId="0" fillId="0" borderId="42" xfId="0" applyBorder="1" applyAlignment="1">
      <alignment vertical="center" shrinkToFit="1"/>
    </xf>
    <xf numFmtId="0" fontId="123" fillId="59" borderId="16" xfId="62" applyFont="1" applyFill="1" applyBorder="1" applyAlignment="1">
      <alignment horizontal="center" vertical="center" shrinkToFit="1"/>
      <protection/>
    </xf>
    <xf numFmtId="0" fontId="95" fillId="59" borderId="82" xfId="0" applyFont="1" applyFill="1" applyBorder="1" applyAlignment="1">
      <alignment vertical="center" shrinkToFit="1"/>
    </xf>
    <xf numFmtId="0" fontId="95" fillId="59" borderId="69" xfId="0" applyFont="1" applyFill="1" applyBorder="1" applyAlignment="1">
      <alignment vertical="center" shrinkToFit="1"/>
    </xf>
    <xf numFmtId="0" fontId="123" fillId="60" borderId="16" xfId="62" applyFont="1" applyFill="1" applyBorder="1" applyAlignment="1">
      <alignment horizontal="center" vertical="center" shrinkToFit="1"/>
      <protection/>
    </xf>
    <xf numFmtId="0" fontId="95" fillId="60" borderId="82" xfId="0" applyFont="1" applyFill="1" applyBorder="1" applyAlignment="1">
      <alignment vertical="center" shrinkToFit="1"/>
    </xf>
    <xf numFmtId="0" fontId="95" fillId="60" borderId="69" xfId="0" applyFont="1" applyFill="1" applyBorder="1" applyAlignment="1">
      <alignment vertical="center" shrinkToFit="1"/>
    </xf>
    <xf numFmtId="0" fontId="11" fillId="61" borderId="16" xfId="62" applyFont="1" applyFill="1" applyBorder="1" applyAlignment="1">
      <alignment horizontal="center" vertical="center" shrinkToFit="1"/>
      <protection/>
    </xf>
    <xf numFmtId="0" fontId="5" fillId="61" borderId="82" xfId="0" applyFont="1" applyFill="1" applyBorder="1" applyAlignment="1">
      <alignment vertical="center" shrinkToFit="1"/>
    </xf>
    <xf numFmtId="0" fontId="5" fillId="61" borderId="69" xfId="0" applyFont="1" applyFill="1" applyBorder="1" applyAlignment="1">
      <alignment vertical="center" shrinkToFit="1"/>
    </xf>
    <xf numFmtId="0" fontId="4" fillId="33" borderId="42" xfId="0" applyFont="1" applyFill="1" applyBorder="1" applyAlignment="1">
      <alignment horizontal="center" vertical="center" shrinkToFit="1"/>
    </xf>
    <xf numFmtId="0" fontId="123" fillId="62" borderId="16" xfId="62" applyFont="1" applyFill="1" applyBorder="1" applyAlignment="1">
      <alignment horizontal="center" vertical="center" shrinkToFit="1"/>
      <protection/>
    </xf>
    <xf numFmtId="0" fontId="75" fillId="62" borderId="82" xfId="0" applyFont="1" applyFill="1" applyBorder="1" applyAlignment="1">
      <alignment vertical="center" shrinkToFit="1"/>
    </xf>
    <xf numFmtId="0" fontId="75" fillId="62" borderId="69" xfId="0" applyFont="1" applyFill="1" applyBorder="1" applyAlignment="1">
      <alignment vertical="center" shrinkToFit="1"/>
    </xf>
    <xf numFmtId="0" fontId="7" fillId="33" borderId="27" xfId="43" applyFont="1" applyFill="1" applyBorder="1" applyAlignment="1" applyProtection="1">
      <alignment horizontal="center" vertical="center" shrinkToFit="1"/>
      <protection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08" xfId="43" applyFont="1" applyFill="1" applyBorder="1" applyAlignment="1" applyProtection="1">
      <alignment horizontal="center" vertical="center" shrinkToFit="1"/>
      <protection/>
    </xf>
    <xf numFmtId="0" fontId="0" fillId="0" borderId="109" xfId="0" applyBorder="1" applyAlignment="1">
      <alignment horizontal="center" vertical="center" shrinkToFit="1"/>
    </xf>
    <xf numFmtId="191" fontId="0" fillId="0" borderId="106" xfId="0" applyNumberFormat="1" applyBorder="1" applyAlignment="1">
      <alignment horizontal="center" vertical="center" shrinkToFit="1"/>
    </xf>
    <xf numFmtId="0" fontId="123" fillId="63" borderId="16" xfId="62" applyFont="1" applyFill="1" applyBorder="1" applyAlignment="1">
      <alignment horizontal="center" vertical="center" shrinkToFit="1"/>
      <protection/>
    </xf>
    <xf numFmtId="0" fontId="75" fillId="63" borderId="82" xfId="0" applyFont="1" applyFill="1" applyBorder="1" applyAlignment="1">
      <alignment vertical="center" shrinkToFit="1"/>
    </xf>
    <xf numFmtId="0" fontId="75" fillId="63" borderId="69" xfId="0" applyFont="1" applyFill="1" applyBorder="1" applyAlignment="1">
      <alignment vertical="center" shrinkToFit="1"/>
    </xf>
    <xf numFmtId="0" fontId="123" fillId="64" borderId="16" xfId="62" applyFont="1" applyFill="1" applyBorder="1" applyAlignment="1">
      <alignment horizontal="center" vertical="center" shrinkToFit="1"/>
      <protection/>
    </xf>
    <xf numFmtId="0" fontId="75" fillId="64" borderId="82" xfId="0" applyFont="1" applyFill="1" applyBorder="1" applyAlignment="1">
      <alignment vertical="center" shrinkToFit="1"/>
    </xf>
    <xf numFmtId="0" fontId="75" fillId="64" borderId="69" xfId="0" applyFont="1" applyFill="1" applyBorder="1" applyAlignment="1">
      <alignment vertical="center" shrinkToFit="1"/>
    </xf>
    <xf numFmtId="0" fontId="123" fillId="65" borderId="16" xfId="62" applyFont="1" applyFill="1" applyBorder="1" applyAlignment="1">
      <alignment horizontal="center" vertical="center" shrinkToFit="1"/>
      <protection/>
    </xf>
    <xf numFmtId="0" fontId="75" fillId="65" borderId="82" xfId="0" applyFont="1" applyFill="1" applyBorder="1" applyAlignment="1">
      <alignment vertical="center" shrinkToFit="1"/>
    </xf>
    <xf numFmtId="0" fontId="75" fillId="65" borderId="69" xfId="0" applyFont="1" applyFill="1" applyBorder="1" applyAlignment="1">
      <alignment vertical="center" shrinkToFit="1"/>
    </xf>
    <xf numFmtId="0" fontId="11" fillId="66" borderId="16" xfId="62" applyFont="1" applyFill="1" applyBorder="1" applyAlignment="1">
      <alignment horizontal="center" vertical="center" shrinkToFit="1"/>
      <protection/>
    </xf>
    <xf numFmtId="0" fontId="106" fillId="66" borderId="82" xfId="0" applyFont="1" applyFill="1" applyBorder="1" applyAlignment="1">
      <alignment vertical="center" shrinkToFit="1"/>
    </xf>
    <xf numFmtId="0" fontId="106" fillId="66" borderId="69" xfId="0" applyFont="1" applyFill="1" applyBorder="1" applyAlignment="1">
      <alignment vertical="center" shrinkToFit="1"/>
    </xf>
    <xf numFmtId="182" fontId="94" fillId="33" borderId="107" xfId="0" applyNumberFormat="1" applyFont="1" applyFill="1" applyBorder="1" applyAlignment="1">
      <alignment horizontal="left" vertical="center" shrinkToFit="1"/>
    </xf>
    <xf numFmtId="191" fontId="0" fillId="0" borderId="106" xfId="0" applyNumberFormat="1" applyBorder="1" applyAlignment="1">
      <alignment vertical="center" shrinkToFit="1"/>
    </xf>
    <xf numFmtId="0" fontId="11" fillId="34" borderId="16" xfId="62" applyFont="1" applyFill="1" applyBorder="1" applyAlignment="1">
      <alignment horizontal="center" vertical="center" shrinkToFit="1"/>
      <protection/>
    </xf>
    <xf numFmtId="0" fontId="106" fillId="34" borderId="82" xfId="0" applyFont="1" applyFill="1" applyBorder="1" applyAlignment="1">
      <alignment vertical="center" shrinkToFit="1"/>
    </xf>
    <xf numFmtId="0" fontId="106" fillId="34" borderId="69" xfId="0" applyFont="1" applyFill="1" applyBorder="1" applyAlignment="1">
      <alignment vertical="center" shrinkToFit="1"/>
    </xf>
    <xf numFmtId="0" fontId="123" fillId="67" borderId="16" xfId="62" applyFont="1" applyFill="1" applyBorder="1" applyAlignment="1">
      <alignment horizontal="center" vertical="center" shrinkToFit="1"/>
      <protection/>
    </xf>
    <xf numFmtId="0" fontId="0" fillId="67" borderId="82" xfId="0" applyFill="1" applyBorder="1" applyAlignment="1">
      <alignment vertical="center" shrinkToFit="1"/>
    </xf>
    <xf numFmtId="0" fontId="0" fillId="67" borderId="69" xfId="0" applyFill="1" applyBorder="1" applyAlignment="1">
      <alignment vertical="center" shrinkToFit="1"/>
    </xf>
    <xf numFmtId="0" fontId="123" fillId="68" borderId="16" xfId="62" applyFont="1" applyFill="1" applyBorder="1" applyAlignment="1">
      <alignment horizontal="center" vertical="center" shrinkToFit="1"/>
      <protection/>
    </xf>
    <xf numFmtId="0" fontId="95" fillId="68" borderId="82" xfId="0" applyFont="1" applyFill="1" applyBorder="1" applyAlignment="1">
      <alignment vertical="center" shrinkToFit="1"/>
    </xf>
    <xf numFmtId="0" fontId="95" fillId="68" borderId="69" xfId="0" applyFont="1" applyFill="1" applyBorder="1" applyAlignment="1">
      <alignment vertical="center" shrinkToFit="1"/>
    </xf>
    <xf numFmtId="0" fontId="123" fillId="69" borderId="16" xfId="62" applyFont="1" applyFill="1" applyBorder="1" applyAlignment="1">
      <alignment horizontal="center" vertical="center" shrinkToFit="1"/>
      <protection/>
    </xf>
    <xf numFmtId="0" fontId="95" fillId="69" borderId="82" xfId="0" applyFont="1" applyFill="1" applyBorder="1" applyAlignment="1">
      <alignment vertical="center" shrinkToFit="1"/>
    </xf>
    <xf numFmtId="0" fontId="95" fillId="69" borderId="69" xfId="0" applyFont="1" applyFill="1" applyBorder="1" applyAlignment="1">
      <alignment vertical="center" shrinkToFit="1"/>
    </xf>
    <xf numFmtId="0" fontId="12" fillId="70" borderId="16" xfId="62" applyFont="1" applyFill="1" applyBorder="1" applyAlignment="1">
      <alignment horizontal="center" vertical="center" shrinkToFit="1"/>
      <protection/>
    </xf>
    <xf numFmtId="0" fontId="106" fillId="71" borderId="82" xfId="0" applyFont="1" applyFill="1" applyBorder="1" applyAlignment="1">
      <alignment vertical="center" shrinkToFit="1"/>
    </xf>
    <xf numFmtId="0" fontId="106" fillId="72" borderId="69" xfId="0" applyFont="1" applyFill="1" applyBorder="1" applyAlignment="1">
      <alignment vertical="center" shrinkToFit="1"/>
    </xf>
    <xf numFmtId="0" fontId="11" fillId="73" borderId="16" xfId="62" applyFont="1" applyFill="1" applyBorder="1" applyAlignment="1">
      <alignment horizontal="center" vertical="center" shrinkToFit="1"/>
      <protection/>
    </xf>
    <xf numFmtId="0" fontId="106" fillId="74" borderId="82" xfId="0" applyFont="1" applyFill="1" applyBorder="1" applyAlignment="1">
      <alignment vertical="center" shrinkToFit="1"/>
    </xf>
    <xf numFmtId="0" fontId="106" fillId="75" borderId="69" xfId="0" applyFont="1" applyFill="1" applyBorder="1" applyAlignment="1">
      <alignment vertical="center" shrinkToFit="1"/>
    </xf>
    <xf numFmtId="190" fontId="100" fillId="33" borderId="112" xfId="0" applyNumberFormat="1" applyFont="1" applyFill="1" applyBorder="1" applyAlignment="1">
      <alignment horizontal="center" vertical="center"/>
    </xf>
    <xf numFmtId="0" fontId="125" fillId="76" borderId="16" xfId="62" applyFont="1" applyFill="1" applyBorder="1" applyAlignment="1">
      <alignment horizontal="center" vertical="center" shrinkToFit="1"/>
      <protection/>
    </xf>
    <xf numFmtId="0" fontId="75" fillId="76" borderId="82" xfId="0" applyFont="1" applyFill="1" applyBorder="1" applyAlignment="1">
      <alignment vertical="center" shrinkToFit="1"/>
    </xf>
    <xf numFmtId="0" fontId="75" fillId="76" borderId="69" xfId="0" applyFont="1" applyFill="1" applyBorder="1" applyAlignment="1">
      <alignment vertical="center" shrinkToFit="1"/>
    </xf>
    <xf numFmtId="189" fontId="94" fillId="33" borderId="107" xfId="0" applyNumberFormat="1" applyFont="1" applyFill="1" applyBorder="1" applyAlignment="1">
      <alignment horizontal="left" vertical="center" indent="1" shrinkToFit="1"/>
    </xf>
    <xf numFmtId="0" fontId="7" fillId="33" borderId="28" xfId="62" applyFont="1" applyFill="1" applyBorder="1" applyAlignment="1">
      <alignment horizontal="center" vertical="center" shrinkToFit="1"/>
      <protection/>
    </xf>
    <xf numFmtId="0" fontId="7" fillId="33" borderId="113" xfId="62" applyFont="1" applyFill="1" applyBorder="1" applyAlignment="1">
      <alignment horizontal="center" vertical="center" shrinkToFit="1"/>
      <protection/>
    </xf>
    <xf numFmtId="0" fontId="7" fillId="33" borderId="37" xfId="62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ndaiuchukan.jp/data/occult/0801antiope-set-red.gif" TargetMode="External" /><Relationship Id="rId2" Type="http://schemas.openxmlformats.org/officeDocument/2006/relationships/hyperlink" Target="http://uchukan.satsumasendai.jp/data/occult/0801jena-set-red.gif" TargetMode="External" /><Relationship Id="rId3" Type="http://schemas.openxmlformats.org/officeDocument/2006/relationships/hyperlink" Target="http://sendaiuchukan.jp/data/occult/0705deipho-set-red.gif" TargetMode="External" /><Relationship Id="rId4" Type="http://schemas.openxmlformats.org/officeDocument/2006/relationships/hyperlink" Target="http://uchukan.satsumasendai.jp/data/occult/0611linus-red.gif" TargetMode="External" /><Relationship Id="rId5" Type="http://schemas.openxmlformats.org/officeDocument/2006/relationships/hyperlink" Target="http://www.asteroidoccultation.com/observations/Results/Data2011/20110219_IrisProfile_Model1.gif" TargetMode="External" /><Relationship Id="rId6" Type="http://schemas.openxmlformats.org/officeDocument/2006/relationships/hyperlink" Target="http://www.asteroidoccultation.com/observations/Results/Data2011/20110126_Parthenope_InversionModel.jpg" TargetMode="External" /><Relationship Id="rId7" Type="http://schemas.openxmlformats.org/officeDocument/2006/relationships/hyperlink" Target="http://www.asteroidoccultation.com/observations/Results/Data2010/20100820_EunomiaProfilewithMiriade.jpg" TargetMode="External" /><Relationship Id="rId8" Type="http://schemas.openxmlformats.org/officeDocument/2006/relationships/hyperlink" Target="http://www.asteroidoccultation.com/observations/Results/Data2008/HerthaDurechModel.png" TargetMode="External" /><Relationship Id="rId9" Type="http://schemas.openxmlformats.org/officeDocument/2006/relationships/hyperlink" Target="http://www.euraster.net/results/2004/20040930-Lumen-cbf_jlx.gif" TargetMode="External" /><Relationship Id="rId10" Type="http://schemas.openxmlformats.org/officeDocument/2006/relationships/hyperlink" Target="http://www.asteroidoccultation.com/observations/Results/Data2009/CombinedImage.jpg" TargetMode="External" /><Relationship Id="rId11" Type="http://schemas.openxmlformats.org/officeDocument/2006/relationships/hyperlink" Target="http://astro.troja.mff.cuni.cz/projects/asteroids3D/data/archive/1-1000/A157.M189.shape.png" TargetMode="External" /><Relationship Id="rId12" Type="http://schemas.openxmlformats.org/officeDocument/2006/relationships/hyperlink" Target="http://www.euraster.net/results/2003/20030826-Bertholda-cbf.gif" TargetMode="External" /><Relationship Id="rId13" Type="http://schemas.openxmlformats.org/officeDocument/2006/relationships/hyperlink" Target="http://www.eso.org/public/news/eso0904" TargetMode="External" /><Relationship Id="rId14" Type="http://schemas.openxmlformats.org/officeDocument/2006/relationships/hyperlink" Target="http://www.asteroidoccultation.com/observations/Results/Data2009/2009Nov21_BarbaraDec09UpdateChords.jpg" TargetMode="External" /><Relationship Id="rId15" Type="http://schemas.openxmlformats.org/officeDocument/2006/relationships/hyperlink" Target="http://www.asteroidoccultation.com/observations/Results/Data2011/20110719_AntiopeProfile2.gif" TargetMode="External" /><Relationship Id="rId16" Type="http://schemas.openxmlformats.org/officeDocument/2006/relationships/hyperlink" Target="http://www.asteroidoccultation.com/observations/Results/Data2009/20090307_ArethusaNasonProfile.jpg" TargetMode="External" /><Relationship Id="rId17" Type="http://schemas.openxmlformats.org/officeDocument/2006/relationships/hyperlink" Target="http://occsec.wellington.net.nz/planet/2010/results/20100513_13_Egeria_Rep.htm" TargetMode="External" /><Relationship Id="rId18" Type="http://schemas.openxmlformats.org/officeDocument/2006/relationships/hyperlink" Target="http://www.asteroidoccultation.com/observations/Results/Data2008/20080122_EgeriaProfile.png" TargetMode="External" /><Relationship Id="rId19" Type="http://schemas.openxmlformats.org/officeDocument/2006/relationships/hyperlink" Target="http://www.ir.isas.jaxa.jp/AKARI/results/20111013_AcuA/AcuA_111007_x264_004.mp4" TargetMode="External" /><Relationship Id="rId20" Type="http://schemas.openxmlformats.org/officeDocument/2006/relationships/hyperlink" Target="http://www.ir.isas.jaxa.jp/AKARI/results/20111013_AcuA/merged2b_en.jpg" TargetMode="External" /><Relationship Id="rId21" Type="http://schemas.openxmlformats.org/officeDocument/2006/relationships/hyperlink" Target="http://sendaiuchukan.jp/data/occult/occult.html" TargetMode="External" /><Relationship Id="rId22" Type="http://schemas.openxmlformats.org/officeDocument/2006/relationships/hyperlink" Target="http://sendaiuchukan.jp/data/occult/1110eugenia-red.gif" TargetMode="External" /><Relationship Id="rId23" Type="http://schemas.openxmlformats.org/officeDocument/2006/relationships/hyperlink" Target="http://www.asteroidoccultation.com/observations/Results/Data2010/EuropaMiriadeModel.jpg" TargetMode="External" /><Relationship Id="rId24" Type="http://schemas.openxmlformats.org/officeDocument/2006/relationships/hyperlink" Target="http://sendaiuchukan.jp/data/occult-e/199909-2.txt" TargetMode="External" /><Relationship Id="rId25" Type="http://schemas.openxmlformats.org/officeDocument/2006/relationships/hyperlink" Target="http://sendaiuchukan.jp/data/occult/0703iris-red.gif" TargetMode="External" /><Relationship Id="rId26" Type="http://schemas.openxmlformats.org/officeDocument/2006/relationships/hyperlink" Target="http://sendaiuchukan.jp/data/occult/0501flora-red.gif" TargetMode="External" /><Relationship Id="rId27" Type="http://schemas.openxmlformats.org/officeDocument/2006/relationships/hyperlink" Target="http://sendaiuchukan.jp/data/occult/0406parthe.gif" TargetMode="External" /><Relationship Id="rId28" Type="http://schemas.openxmlformats.org/officeDocument/2006/relationships/hyperlink" Target="http://sendaiuchukan.jp/data/occult/1109egeria-red.gif" TargetMode="External" /><Relationship Id="rId29" Type="http://schemas.openxmlformats.org/officeDocument/2006/relationships/hyperlink" Target="http://sendaiuchukan.jp/data/occult-e/0005-14.txt" TargetMode="External" /><Relationship Id="rId30" Type="http://schemas.openxmlformats.org/officeDocument/2006/relationships/hyperlink" Target="http://sendaiuchukan.jp/data/occult/0708eunomia-red.gif" TargetMode="External" /><Relationship Id="rId31" Type="http://schemas.openxmlformats.org/officeDocument/2006/relationships/hyperlink" Target="http://sendaiuchukan.jp/data/occult/0312massalia.gif" TargetMode="External" /><Relationship Id="rId32" Type="http://schemas.openxmlformats.org/officeDocument/2006/relationships/hyperlink" Target="http://sendaiuchukan.jp/data/occult/0904massalia-red.gif" TargetMode="External" /><Relationship Id="rId33" Type="http://schemas.openxmlformats.org/officeDocument/2006/relationships/hyperlink" Target="http://sendaiuchukan.jp/data/occult/0611kalliope-main-red.gif" TargetMode="External" /><Relationship Id="rId34" Type="http://schemas.openxmlformats.org/officeDocument/2006/relationships/hyperlink" Target="http://sendaiuchukan.jp/data/occult/0701kalliope-red.gif" TargetMode="External" /><Relationship Id="rId35" Type="http://schemas.openxmlformats.org/officeDocument/2006/relationships/hyperlink" Target="http://sendaiuchukan.jp/data/occult/1103atalan-red.gif" TargetMode="External" /><Relationship Id="rId36" Type="http://schemas.openxmlformats.org/officeDocument/2006/relationships/hyperlink" Target="http://sendaiuchukan.jp/data/occult/0904phocaea-red.gif" TargetMode="External" /><Relationship Id="rId37" Type="http://schemas.openxmlformats.org/officeDocument/2006/relationships/hyperlink" Target="http://sendaiuchukan.jp/data/occult/0910leda-red.gif" TargetMode="External" /><Relationship Id="rId38" Type="http://schemas.openxmlformats.org/officeDocument/2006/relationships/hyperlink" Target="http://sendaiuchukan.jp/data/occult/0803bellona-red.gif" TargetMode="External" /><Relationship Id="rId39" Type="http://schemas.openxmlformats.org/officeDocument/2006/relationships/hyperlink" Target="http://sendaiuchukan.jp/data/occult/0501urania-red.gif" TargetMode="External" /><Relationship Id="rId40" Type="http://schemas.openxmlformats.org/officeDocument/2006/relationships/hyperlink" Target="http://sendaiuchukan.jp/data/occult-e/0108-26.txt" TargetMode="External" /><Relationship Id="rId41" Type="http://schemas.openxmlformats.org/officeDocument/2006/relationships/hyperlink" Target="http://sendaiuchukan.jp/data/occult/1003leda-red.gif" TargetMode="External" /><Relationship Id="rId42" Type="http://schemas.openxmlformats.org/officeDocument/2006/relationships/hyperlink" Target="http://sendaiuchukan.jp/data/occult/0804daphne-red.gif" TargetMode="External" /><Relationship Id="rId43" Type="http://schemas.openxmlformats.org/officeDocument/2006/relationships/hyperlink" Target="http://sendaiuchukan.jp/data/occult/1110laetitia-red.gif" TargetMode="External" /><Relationship Id="rId44" Type="http://schemas.openxmlformats.org/officeDocument/2006/relationships/hyperlink" Target="http://sendaiuchukan.jp/data/occult/1103europa-red.gif" TargetMode="External" /><Relationship Id="rId45" Type="http://schemas.openxmlformats.org/officeDocument/2006/relationships/hyperlink" Target="http://sendaiuchukan.jp/data/occult/0912concor-red.gif" TargetMode="External" /><Relationship Id="rId46" Type="http://schemas.openxmlformats.org/officeDocument/2006/relationships/hyperlink" Target="http://sendaiuchukan.jp/data/occult/0501elpis-red.gif" TargetMode="External" /><Relationship Id="rId47" Type="http://schemas.openxmlformats.org/officeDocument/2006/relationships/hyperlink" Target="http://sendaiuchukan.jp/data/occult/0210nemausa.gif" TargetMode="External" /><Relationship Id="rId48" Type="http://schemas.openxmlformats.org/officeDocument/2006/relationships/hyperlink" Target="http://sendaiuchukan.jp/data/occult/1110eugenia-red-w.gif" TargetMode="External" /><Relationship Id="rId49" Type="http://schemas.openxmlformats.org/officeDocument/2006/relationships/hyperlink" Target="http://sendaiuchukan.jp/data/occult/0502elpis-red.gif" TargetMode="External" /><Relationship Id="rId50" Type="http://schemas.openxmlformats.org/officeDocument/2006/relationships/hyperlink" Target="http://sendaiuchukan.jp/data/occult/0506elpis-red.gif" TargetMode="External" /><Relationship Id="rId51" Type="http://schemas.openxmlformats.org/officeDocument/2006/relationships/hyperlink" Target="http://sendaiuchukan.jp/data/occult/1101erato-red.gif" TargetMode="External" /><Relationship Id="rId52" Type="http://schemas.openxmlformats.org/officeDocument/2006/relationships/hyperlink" Target="http://sendaiuchukan.jp/data/occult/1010danae-red.gif" TargetMode="External" /><Relationship Id="rId53" Type="http://schemas.openxmlformats.org/officeDocument/2006/relationships/hyperlink" Target="http://sendaiuchukan.jp/data/occult/0802galatea-red.gif" TargetMode="External" /><Relationship Id="rId54" Type="http://schemas.openxmlformats.org/officeDocument/2006/relationships/hyperlink" Target="http://sendaiuchukan.jp/data/occult/0810klytia-red.gif" TargetMode="External" /><Relationship Id="rId55" Type="http://schemas.openxmlformats.org/officeDocument/2006/relationships/hyperlink" Target="http://sendaiuchukan.jp/data/occult/0811asia-red.gif" TargetMode="External" /><Relationship Id="rId56" Type="http://schemas.openxmlformats.org/officeDocument/2006/relationships/hyperlink" Target="http://sendaiuchukan.jp/data/occult/0701feronia-red.gif" TargetMode="External" /><Relationship Id="rId57" Type="http://schemas.openxmlformats.org/officeDocument/2006/relationships/hyperlink" Target="http://sendaiuchukan.jp/data/occult/0701freia-red.gif" TargetMode="External" /><Relationship Id="rId58" Type="http://schemas.openxmlformats.org/officeDocument/2006/relationships/hyperlink" Target="http://sendaiuchukan.jp/data/occult/0602cybele-red.gif" TargetMode="External" /><Relationship Id="rId59" Type="http://schemas.openxmlformats.org/officeDocument/2006/relationships/hyperlink" Target="http://sendaiuchukan.jp/data/occult/0411niobe.gif" TargetMode="External" /><Relationship Id="rId60" Type="http://schemas.openxmlformats.org/officeDocument/2006/relationships/hyperlink" Target="http://sendaiuchukan.jp/data/occult/0012ausonia.gif" TargetMode="External" /><Relationship Id="rId61" Type="http://schemas.openxmlformats.org/officeDocument/2006/relationships/hyperlink" Target="http://sendaiuchukan.jp/data/occult/1006freia-red.gif" TargetMode="External" /><Relationship Id="rId62" Type="http://schemas.openxmlformats.org/officeDocument/2006/relationships/hyperlink" Target="http://sendaiuchukan.jp/data/occult/0801antiope-red.gif" TargetMode="External" /><Relationship Id="rId63" Type="http://schemas.openxmlformats.org/officeDocument/2006/relationships/hyperlink" Target="http://sendaiuchukan.jp/data/occult/0810semele-red.gif" TargetMode="External" /><Relationship Id="rId64" Type="http://schemas.openxmlformats.org/officeDocument/2006/relationships/hyperlink" Target="http://sendaiuchukan.jp/data/occult/0702thisbe-red.gif" TargetMode="External" /><Relationship Id="rId65" Type="http://schemas.openxmlformats.org/officeDocument/2006/relationships/hyperlink" Target="http://sendaiuchukan.jp/data/occult/0612julia-red.gif" TargetMode="External" /><Relationship Id="rId66" Type="http://schemas.openxmlformats.org/officeDocument/2006/relationships/hyperlink" Target="http://sendaiuchukan.jp/data/occult/0611undina-red.gif" TargetMode="External" /><Relationship Id="rId67" Type="http://schemas.openxmlformats.org/officeDocument/2006/relationships/hyperlink" Target="http://sendaiuchukan.jp/data/occult/0412io.gif" TargetMode="External" /><Relationship Id="rId68" Type="http://schemas.openxmlformats.org/officeDocument/2006/relationships/hyperlink" Target="http://sendaiuchukan.jp/data/occult/0805minerva-red.gif" TargetMode="External" /><Relationship Id="rId69" Type="http://schemas.openxmlformats.org/officeDocument/2006/relationships/hyperlink" Target="http://sendaiuchukan.jp/data/occult/1101minerva-red.gif" TargetMode="External" /><Relationship Id="rId70" Type="http://schemas.openxmlformats.org/officeDocument/2006/relationships/hyperlink" Target="http://sendaiuchukan.jp/data/occult/1001aegle-red.gif" TargetMode="External" /><Relationship Id="rId71" Type="http://schemas.openxmlformats.org/officeDocument/2006/relationships/hyperlink" Target="http://sendaiuchukan.jp/data/occult/0610klotho-red.gif" TargetMode="External" /><Relationship Id="rId72" Type="http://schemas.openxmlformats.org/officeDocument/2006/relationships/hyperlink" Target="http://sendaiuchukan.jp/data/occult/0402aurora.gif" TargetMode="External" /><Relationship Id="rId73" Type="http://schemas.openxmlformats.org/officeDocument/2006/relationships/hyperlink" Target="http://sendaiuchukan.jp/data/occult/1108areth-red.gif" TargetMode="External" /><Relationship Id="rId74" Type="http://schemas.openxmlformats.org/officeDocument/2006/relationships/hyperlink" Target="http://sendaiuchukan.jp/data/occult/0704klotho-red.gif" TargetMode="External" /><Relationship Id="rId75" Type="http://schemas.openxmlformats.org/officeDocument/2006/relationships/hyperlink" Target="http://sendaiuchukan.jp/data/occult/0810artemis-red.gif" TargetMode="External" /><Relationship Id="rId76" Type="http://schemas.openxmlformats.org/officeDocument/2006/relationships/hyperlink" Target="http://sendaiuchukan.jp/data/occult/0804johan-red.gif" TargetMode="External" /><Relationship Id="rId77" Type="http://schemas.openxmlformats.org/officeDocument/2006/relationships/hyperlink" Target="http://sendaiuchukan.jp/data/occult/0701lomia-red.gif" TargetMode="External" /><Relationship Id="rId78" Type="http://schemas.openxmlformats.org/officeDocument/2006/relationships/hyperlink" Target="http://sendaiuchukan.jp/data/occult/0510hecuba-red.gif" TargetMode="External" /><Relationship Id="rId79" Type="http://schemas.openxmlformats.org/officeDocument/2006/relationships/hyperlink" Target="http://sendaiuchukan.jp/data/occult/0303felicitas.gif" TargetMode="External" /><Relationship Id="rId80" Type="http://schemas.openxmlformats.org/officeDocument/2006/relationships/hyperlink" Target="http://sendaiuchukan.jp/data/occult/1110camilla-red.gif" TargetMode="External" /><Relationship Id="rId81" Type="http://schemas.openxmlformats.org/officeDocument/2006/relationships/hyperlink" Target="http://sendaiuchukan.jp/data/occult/1102johanna-red.gif" TargetMode="External" /><Relationship Id="rId82" Type="http://schemas.openxmlformats.org/officeDocument/2006/relationships/hyperlink" Target="http://sendaiuchukan.jp/data/occult/0404aethra.gif" TargetMode="External" /><Relationship Id="rId83" Type="http://schemas.openxmlformats.org/officeDocument/2006/relationships/hyperlink" Target="http://sendaiuchukan.jp/data/occult/1009aethra-red.gif" TargetMode="External" /><Relationship Id="rId84" Type="http://schemas.openxmlformats.org/officeDocument/2006/relationships/hyperlink" Target="http://sendaiuchukan.jp/data/occult/0811hertha-red.gif" TargetMode="External" /><Relationship Id="rId85" Type="http://schemas.openxmlformats.org/officeDocument/2006/relationships/hyperlink" Target="http://sendaiuchukan.jp/data/occult/0710cyrene-red.gif" TargetMode="External" /><Relationship Id="rId86" Type="http://schemas.openxmlformats.org/officeDocument/2006/relationships/hyperlink" Target="http://sendaiuchukan.jp/data/occult/0612siwa-red.gif" TargetMode="External" /><Relationship Id="rId87" Type="http://schemas.openxmlformats.org/officeDocument/2006/relationships/hyperlink" Target="http://sendaiuchukan.jp/data/occult/0911siwa-red.gif" TargetMode="External" /><Relationship Id="rId88" Type="http://schemas.openxmlformats.org/officeDocument/2006/relationships/hyperlink" Target="http://sendaiuchukan.jp/data/occult/0501lumen-red.gif" TargetMode="External" /><Relationship Id="rId89" Type="http://schemas.openxmlformats.org/officeDocument/2006/relationships/hyperlink" Target="http://sendaiuchukan.jp/data/occult/0501lucina-red.gif" TargetMode="External" /><Relationship Id="rId90" Type="http://schemas.openxmlformats.org/officeDocument/2006/relationships/hyperlink" Target="http://sendaiuchukan.jp/data/occult/0502adeona-red.gif" TargetMode="External" /><Relationship Id="rId91" Type="http://schemas.openxmlformats.org/officeDocument/2006/relationships/hyperlink" Target="http://sendaiuchukan.jp/data/occult/0008adria.gif" TargetMode="External" /><Relationship Id="rId92" Type="http://schemas.openxmlformats.org/officeDocument/2006/relationships/hyperlink" Target="http://sendaiuchukan.jp/data/occult/0906lucina-red.gif" TargetMode="External" /><Relationship Id="rId93" Type="http://schemas.openxmlformats.org/officeDocument/2006/relationships/hyperlink" Target="http://sendaiuchukan.jp/data/occult/1101medea-red.gif" TargetMode="External" /><Relationship Id="rId94" Type="http://schemas.openxmlformats.org/officeDocument/2006/relationships/hyperlink" Target="http://sendaiuchukan.jp/data/occult/1007aemilia-red.gif" TargetMode="External" /><Relationship Id="rId95" Type="http://schemas.openxmlformats.org/officeDocument/2006/relationships/hyperlink" Target="http://sendaiuchukan.jp/data/occult/1001barbara-red.gif" TargetMode="External" /><Relationship Id="rId96" Type="http://schemas.openxmlformats.org/officeDocument/2006/relationships/hyperlink" Target="http://sendaiuchukan.jp/data/occult/0912ophelia-red.gif" TargetMode="External" /><Relationship Id="rId97" Type="http://schemas.openxmlformats.org/officeDocument/2006/relationships/hyperlink" Target="http://sendaiuchukan.jp/data/occult/0811scylla-red.gif" TargetMode="External" /><Relationship Id="rId98" Type="http://schemas.openxmlformats.org/officeDocument/2006/relationships/hyperlink" Target="http://sendaiuchukan.jp/data/occult/0803kolga-red.gif" TargetMode="External" /><Relationship Id="rId99" Type="http://schemas.openxmlformats.org/officeDocument/2006/relationships/hyperlink" Target="http://sendaiuchukan.jp/data/occult/0812prokne-iota-red.gif" TargetMode="External" /><Relationship Id="rId100" Type="http://schemas.openxmlformats.org/officeDocument/2006/relationships/hyperlink" Target="http://sendaiuchukan.jp/data/occult/0810honoria-red.gif" TargetMode="External" /><Relationship Id="rId101" Type="http://schemas.openxmlformats.org/officeDocument/2006/relationships/hyperlink" Target="http://sendaiuchukan.jp/data/occult/0709phaedra-red.gif" TargetMode="External" /><Relationship Id="rId102" Type="http://schemas.openxmlformats.org/officeDocument/2006/relationships/hyperlink" Target="http://sendaiuchukan.jp/data/occult/0708nausi-red.gif" TargetMode="External" /><Relationship Id="rId103" Type="http://schemas.openxmlformats.org/officeDocument/2006/relationships/hyperlink" Target="http://sendaiuchukan.jp/data/occult/0705aschera-red.gif" TargetMode="External" /><Relationship Id="rId104" Type="http://schemas.openxmlformats.org/officeDocument/2006/relationships/hyperlink" Target="http://sendaiuchukan.jp/data/occult/0705henri-red.gif" TargetMode="External" /><Relationship Id="rId105" Type="http://schemas.openxmlformats.org/officeDocument/2006/relationships/hyperlink" Target="http://sendaiuchukan.jp/data/occult/0604kleo-red.gif" TargetMode="External" /><Relationship Id="rId106" Type="http://schemas.openxmlformats.org/officeDocument/2006/relationships/hyperlink" Target="http://sendaiuchukan.jp/data/occult/0512koronis-red.gif" TargetMode="External" /><Relationship Id="rId107" Type="http://schemas.openxmlformats.org/officeDocument/2006/relationships/hyperlink" Target="http://sendaiuchukan.jp/data/occult/0512eva-red.gif" TargetMode="External" /><Relationship Id="rId108" Type="http://schemas.openxmlformats.org/officeDocument/2006/relationships/hyperlink" Target="http://sendaiuchukan.jp/data/occult/0410xanthippe.gif" TargetMode="External" /><Relationship Id="rId109" Type="http://schemas.openxmlformats.org/officeDocument/2006/relationships/hyperlink" Target="http://sendaiuchukan.jp/data/occult/0412hypatia.gif" TargetMode="External" /><Relationship Id="rId110" Type="http://schemas.openxmlformats.org/officeDocument/2006/relationships/hyperlink" Target="http://sendaiuchukan.jp/data/occult/0212kallisto.gif" TargetMode="External" /><Relationship Id="rId111" Type="http://schemas.openxmlformats.org/officeDocument/2006/relationships/hyperlink" Target="http://sendaiuchukan.jp/data/occult/0212hilda.gif" TargetMode="External" /><Relationship Id="rId112" Type="http://schemas.openxmlformats.org/officeDocument/2006/relationships/hyperlink" Target="http://sendaiuchukan.jp/data/occult-e/199809-185.txt" TargetMode="External" /><Relationship Id="rId113" Type="http://schemas.openxmlformats.org/officeDocument/2006/relationships/hyperlink" Target="http://sendaiuchukan.jp/data/occult/0107urda.gif" TargetMode="External" /><Relationship Id="rId114" Type="http://schemas.openxmlformats.org/officeDocument/2006/relationships/hyperlink" Target="http://sendaiuchukan.jp/data/occult/0511ino-red.gif" TargetMode="External" /><Relationship Id="rId115" Type="http://schemas.openxmlformats.org/officeDocument/2006/relationships/hyperlink" Target="http://sendaiuchukan.jp/data/occult/0003penelope.gif" TargetMode="External" /><Relationship Id="rId116" Type="http://schemas.openxmlformats.org/officeDocument/2006/relationships/hyperlink" Target="http://sendaiuchukan.jp/data/occult/0512hypatia-red.gif" TargetMode="External" /><Relationship Id="rId117" Type="http://schemas.openxmlformats.org/officeDocument/2006/relationships/hyperlink" Target="http://sendaiuchukan.jp/data/occult/1011ilse-red.gif" TargetMode="External" /><Relationship Id="rId118" Type="http://schemas.openxmlformats.org/officeDocument/2006/relationships/hyperlink" Target="http://sendaiuchukan.jp/data/occult/0404mathilde.gif" TargetMode="External" /><Relationship Id="rId119" Type="http://schemas.openxmlformats.org/officeDocument/2006/relationships/hyperlink" Target="http://sendaiuchukan.jp/data/occult-e/0207-245.txt" TargetMode="External" /><Relationship Id="rId120" Type="http://schemas.openxmlformats.org/officeDocument/2006/relationships/hyperlink" Target="http://sendaiuchukan.jp/data/occult/0612mathilde-red.gif" TargetMode="External" /><Relationship Id="rId121" Type="http://schemas.openxmlformats.org/officeDocument/2006/relationships/hyperlink" Target="http://sendaiuchukan.jp/data/occult/1009aline-red.gif" TargetMode="External" /><Relationship Id="rId122" Type="http://schemas.openxmlformats.org/officeDocument/2006/relationships/hyperlink" Target="http://sendaiuchukan.jp/data/occult/1002adorea-red.gif" TargetMode="External" /><Relationship Id="rId123" Type="http://schemas.openxmlformats.org/officeDocument/2006/relationships/hyperlink" Target="http://sendaiuchukan.jp/data/occult/1003chaldaea-red.gif" TargetMode="External" /><Relationship Id="rId124" Type="http://schemas.openxmlformats.org/officeDocument/2006/relationships/hyperlink" Target="http://sendaiuchukan.jp/data/occult/1010leona-red.gif" TargetMode="External" /><Relationship Id="rId125" Type="http://schemas.openxmlformats.org/officeDocument/2006/relationships/hyperlink" Target="http://sendaiuchukan.jp/data/occult/0804thule-red.gif" TargetMode="External" /><Relationship Id="rId126" Type="http://schemas.openxmlformats.org/officeDocument/2006/relationships/hyperlink" Target="http://sendaiuchukan.jp/data/occult/0812anahita-red.gif" TargetMode="External" /><Relationship Id="rId127" Type="http://schemas.openxmlformats.org/officeDocument/2006/relationships/hyperlink" Target="http://sendaiuchukan.jp/data/occult/0812pierre-red.gif" TargetMode="External" /><Relationship Id="rId128" Type="http://schemas.openxmlformats.org/officeDocument/2006/relationships/hyperlink" Target="http://sendaiuchukan.jp/data/occult/0708atropos-red.gif" TargetMode="External" /><Relationship Id="rId129" Type="http://schemas.openxmlformats.org/officeDocument/2006/relationships/hyperlink" Target="http://sendaiuchukan.jp/data/occult/0407unitas-2.gif" TargetMode="External" /><Relationship Id="rId130" Type="http://schemas.openxmlformats.org/officeDocument/2006/relationships/hyperlink" Target="http://sendaiuchukan.jp/data/occult/0401adel.gif" TargetMode="External" /><Relationship Id="rId131" Type="http://schemas.openxmlformats.org/officeDocument/2006/relationships/hyperlink" Target="http://sendaiuchukan.jp/data/occult/0201olga.gif" TargetMode="External" /><Relationship Id="rId132" Type="http://schemas.openxmlformats.org/officeDocument/2006/relationships/hyperlink" Target="http://sendaiuchukan.jp/data/occult/0304sapientia.gif" TargetMode="External" /><Relationship Id="rId133" Type="http://schemas.openxmlformats.org/officeDocument/2006/relationships/hyperlink" Target="http://sendaiuchukan.jp/data/occult/0612tamara-red.gif" TargetMode="External" /><Relationship Id="rId134" Type="http://schemas.openxmlformats.org/officeDocument/2006/relationships/hyperlink" Target="http://sendaiuchukan.jp/data/occult/1103burgun-red.gif" TargetMode="External" /><Relationship Id="rId135" Type="http://schemas.openxmlformats.org/officeDocument/2006/relationships/hyperlink" Target="http://sendaiuchukan.jp/data/occult/0603padua-red.gif" TargetMode="External" /><Relationship Id="rId136" Type="http://schemas.openxmlformats.org/officeDocument/2006/relationships/hyperlink" Target="http://sendaiuchukan.jp/data/occult/0211liguria.gif" TargetMode="External" /><Relationship Id="rId137" Type="http://schemas.openxmlformats.org/officeDocument/2006/relationships/hyperlink" Target="http://sendaiuchukan.jp/data/occult/0310ursula.gif" TargetMode="External" /><Relationship Id="rId138" Type="http://schemas.openxmlformats.org/officeDocument/2006/relationships/hyperlink" Target="http://sendaiuchukan.jp/data/occult/0112chicago.gif" TargetMode="External" /><Relationship Id="rId139" Type="http://schemas.openxmlformats.org/officeDocument/2006/relationships/hyperlink" Target="http://sendaiuchukan.jp/data/occult/1012ursula-red.gif" TargetMode="External" /><Relationship Id="rId140" Type="http://schemas.openxmlformats.org/officeDocument/2006/relationships/hyperlink" Target="http://sendaiuchukan.jp/data/occult/0904fiducia-red.gif" TargetMode="External" /><Relationship Id="rId141" Type="http://schemas.openxmlformats.org/officeDocument/2006/relationships/hyperlink" Target="http://sendaiuchukan.jp/data/occult/0709wilhel-red.gif" TargetMode="External" /><Relationship Id="rId142" Type="http://schemas.openxmlformats.org/officeDocument/2006/relationships/hyperlink" Target="http://sendaiuchukan.jp/data/occult/0603thia-red.gif" TargetMode="External" /><Relationship Id="rId143" Type="http://schemas.openxmlformats.org/officeDocument/2006/relationships/hyperlink" Target="http://sendaiuchukan.jp/data/occult/0404charybdis.gif" TargetMode="External" /><Relationship Id="rId144" Type="http://schemas.openxmlformats.org/officeDocument/2006/relationships/hyperlink" Target="http://sendaiuchukan.jp/data/occult-e/0106-337.txt" TargetMode="External" /><Relationship Id="rId145" Type="http://schemas.openxmlformats.org/officeDocument/2006/relationships/hyperlink" Target="http://sendaiuchukan.jp/data/occult/1001thia-red.gif" TargetMode="External" /><Relationship Id="rId146" Type="http://schemas.openxmlformats.org/officeDocument/2006/relationships/hyperlink" Target="http://sendaiuchukan.jp/data/occult/1101elisa-red.gif" TargetMode="External" /><Relationship Id="rId147" Type="http://schemas.openxmlformats.org/officeDocument/2006/relationships/hyperlink" Target="http://sendaiuchukan.jp/data/occult/0612liriope-red.gif" TargetMode="External" /><Relationship Id="rId148" Type="http://schemas.openxmlformats.org/officeDocument/2006/relationships/hyperlink" Target="http://sendaiuchukan.jp/data/occult/0308bertholda.gif" TargetMode="External" /><Relationship Id="rId149" Type="http://schemas.openxmlformats.org/officeDocument/2006/relationships/hyperlink" Target="http://sendaiuchukan.jp/data/occult/0512bertholda-red.gif" TargetMode="External" /><Relationship Id="rId150" Type="http://schemas.openxmlformats.org/officeDocument/2006/relationships/hyperlink" Target="http://sendaiuchukan.jp/data/occult/1101edith-red.gif" TargetMode="External" /><Relationship Id="rId151" Type="http://schemas.openxmlformats.org/officeDocument/2006/relationships/hyperlink" Target="http://sendaiuchukan.jp/data/occult/1001pitts-red.gif" TargetMode="External" /><Relationship Id="rId152" Type="http://schemas.openxmlformats.org/officeDocument/2006/relationships/hyperlink" Target="http://sendaiuchukan.jp/data/occult/0910bathilde-red.gif" TargetMode="External" /><Relationship Id="rId153" Type="http://schemas.openxmlformats.org/officeDocument/2006/relationships/hyperlink" Target="http://sendaiuchukan.jp/data/occult/0601ada-red.gif" TargetMode="External" /><Relationship Id="rId154" Type="http://schemas.openxmlformats.org/officeDocument/2006/relationships/hyperlink" Target="http://sendaiuchukan.jp/data/occult/0611ocllo-red.gif" TargetMode="External" /><Relationship Id="rId155" Type="http://schemas.openxmlformats.org/officeDocument/2006/relationships/hyperlink" Target="http://sendaiuchukan.jp/data/occult/0603brixia-red.gif" TargetMode="External" /><Relationship Id="rId156" Type="http://schemas.openxmlformats.org/officeDocument/2006/relationships/hyperlink" Target="http://sendaiuchukan.jp/data/occult/0512genua-red.gif" TargetMode="External" /><Relationship Id="rId157" Type="http://schemas.openxmlformats.org/officeDocument/2006/relationships/hyperlink" Target="http://sendaiuchukan.jp/data/occult/0402iolanda.gif" TargetMode="External" /><Relationship Id="rId158" Type="http://schemas.openxmlformats.org/officeDocument/2006/relationships/hyperlink" Target="http://sendaiuchukan.jp/data/occult/0402tokio.gif" TargetMode="External" /><Relationship Id="rId159" Type="http://schemas.openxmlformats.org/officeDocument/2006/relationships/hyperlink" Target="http://sendaiuchukan.jp/data/occult/0412megaira.gif" TargetMode="External" /><Relationship Id="rId160" Type="http://schemas.openxmlformats.org/officeDocument/2006/relationships/hyperlink" Target="http://sendaiuchukan.jp/data/occult-e/199901-510.txt" TargetMode="External" /><Relationship Id="rId161" Type="http://schemas.openxmlformats.org/officeDocument/2006/relationships/hyperlink" Target="http://sendaiuchukan.jp/data/occult-e/0111-426.txt" TargetMode="External" /><Relationship Id="rId162" Type="http://schemas.openxmlformats.org/officeDocument/2006/relationships/hyperlink" Target="http://sendaiuchukan.jp/data/occult/0801jena-red.gif" TargetMode="External" /><Relationship Id="rId163" Type="http://schemas.openxmlformats.org/officeDocument/2006/relationships/hyperlink" Target="http://sendaiuchukan.jp/data/occult/0512fidelio-red.gif" TargetMode="External" /><Relationship Id="rId164" Type="http://schemas.openxmlformats.org/officeDocument/2006/relationships/hyperlink" Target="http://sendaiuchukan.jp/data/occult-e/0004-532.txt" TargetMode="External" /><Relationship Id="rId165" Type="http://schemas.openxmlformats.org/officeDocument/2006/relationships/hyperlink" Target="http://sendaiuchukan.jp/data/occult-e/1011-559.txt" TargetMode="External" /><Relationship Id="rId166" Type="http://schemas.openxmlformats.org/officeDocument/2006/relationships/hyperlink" Target="http://sendaiuchukan.jp/data/occult/1012stereo-red.gif" TargetMode="External" /><Relationship Id="rId167" Type="http://schemas.openxmlformats.org/officeDocument/2006/relationships/hyperlink" Target="http://sendaiuchukan.jp/data/occult/0908peraga-red.gif" TargetMode="External" /><Relationship Id="rId168" Type="http://schemas.openxmlformats.org/officeDocument/2006/relationships/hyperlink" Target="http://sendaiuchukan.jp/data/occult/0910olympia-red.gif" TargetMode="External" /><Relationship Id="rId169" Type="http://schemas.openxmlformats.org/officeDocument/2006/relationships/hyperlink" Target="http://sendaiuchukan.jp/data/occult/0901klothil-red.gif" TargetMode="External" /><Relationship Id="rId170" Type="http://schemas.openxmlformats.org/officeDocument/2006/relationships/hyperlink" Target="http://sendaiuchukan.jp/data/occult/0801dudu-red.gif" TargetMode="External" /><Relationship Id="rId171" Type="http://schemas.openxmlformats.org/officeDocument/2006/relationships/hyperlink" Target="http://sendaiuchukan.jp/data/occult/0811gunlod-red.gif" TargetMode="External" /><Relationship Id="rId172" Type="http://schemas.openxmlformats.org/officeDocument/2006/relationships/hyperlink" Target="http://sendaiuchukan.jp/data/occult/0712jenny-red.gif" TargetMode="External" /><Relationship Id="rId173" Type="http://schemas.openxmlformats.org/officeDocument/2006/relationships/hyperlink" Target="http://sendaiuchukan.jp/data/occult/0601notburga-red.gif" TargetMode="External" /><Relationship Id="rId174" Type="http://schemas.openxmlformats.org/officeDocument/2006/relationships/hyperlink" Target="http://sendaiuchukan.jp/data/occult/0611praxe-red.gif" TargetMode="External" /><Relationship Id="rId175" Type="http://schemas.openxmlformats.org/officeDocument/2006/relationships/hyperlink" Target="http://sendaiuchukan.jp/data/occult/0610gerlinde-red.gif" TargetMode="External" /><Relationship Id="rId176" Type="http://schemas.openxmlformats.org/officeDocument/2006/relationships/hyperlink" Target="http://sendaiuchukan.jp/data/occult/0501cher-red.gif" TargetMode="External" /><Relationship Id="rId177" Type="http://schemas.openxmlformats.org/officeDocument/2006/relationships/hyperlink" Target="http://sendaiuchukan.jp/data/occult/0511merapi-red.gif" TargetMode="External" /><Relationship Id="rId178" Type="http://schemas.openxmlformats.org/officeDocument/2006/relationships/hyperlink" Target="http://sendaiuchukan.jp/data/occult/0412latona.gif" TargetMode="External" /><Relationship Id="rId179" Type="http://schemas.openxmlformats.org/officeDocument/2006/relationships/hyperlink" Target="http://sendaiuchukan.jp/data/occult-e/0212-601.txt" TargetMode="External" /><Relationship Id="rId180" Type="http://schemas.openxmlformats.org/officeDocument/2006/relationships/hyperlink" Target="http://sendaiuchukan.jp/data/occult/1012ludmilla-red.gif" TargetMode="External" /><Relationship Id="rId181" Type="http://schemas.openxmlformats.org/officeDocument/2006/relationships/hyperlink" Target="http://sendaiuchukan.jp/data/occult/1110galilea-red.gif" TargetMode="External" /><Relationship Id="rId182" Type="http://schemas.openxmlformats.org/officeDocument/2006/relationships/hyperlink" Target="http://sendaiuchukan.jp/data/occult/0303intera.gif" TargetMode="External" /><Relationship Id="rId183" Type="http://schemas.openxmlformats.org/officeDocument/2006/relationships/hyperlink" Target="http://sendaiuchukan.jp/data/occult/0803ermi-red.gif" TargetMode="External" /><Relationship Id="rId184" Type="http://schemas.openxmlformats.org/officeDocument/2006/relationships/hyperlink" Target="http://sendaiuchukan.jp/data/occult/0501fringilla-red.gif" TargetMode="External" /><Relationship Id="rId185" Type="http://schemas.openxmlformats.org/officeDocument/2006/relationships/hyperlink" Target="http://sendaiuchukan.jp/data/occult/0112boli.gif" TargetMode="External" /><Relationship Id="rId186" Type="http://schemas.openxmlformats.org/officeDocument/2006/relationships/hyperlink" Target="http://sendaiuchukan.jp/data/occult/0811boli-iota-red.gif" TargetMode="External" /><Relationship Id="rId187" Type="http://schemas.openxmlformats.org/officeDocument/2006/relationships/hyperlink" Target="http://sendaiuchukan.jp/data/occult/1012tjilaki-red.gif" TargetMode="External" /><Relationship Id="rId188" Type="http://schemas.openxmlformats.org/officeDocument/2006/relationships/hyperlink" Target="http://sendaiuchukan.jp/data/occult/1009mande-red.gif" TargetMode="External" /><Relationship Id="rId189" Type="http://schemas.openxmlformats.org/officeDocument/2006/relationships/hyperlink" Target="http://sendaiuchukan.jp/data/occult/0904benda-red.gif" TargetMode="External" /><Relationship Id="rId190" Type="http://schemas.openxmlformats.org/officeDocument/2006/relationships/hyperlink" Target="http://sendaiuchukan.jp/data/occult/0802alag-red.gif" TargetMode="External" /><Relationship Id="rId191" Type="http://schemas.openxmlformats.org/officeDocument/2006/relationships/hyperlink" Target="http://sendaiuchukan.jp/data/occult/0803mocia-red.gif" TargetMode="External" /><Relationship Id="rId192" Type="http://schemas.openxmlformats.org/officeDocument/2006/relationships/hyperlink" Target="http://sendaiuchukan.jp/data/occult-e/199903-748.txt" TargetMode="External" /><Relationship Id="rId193" Type="http://schemas.openxmlformats.org/officeDocument/2006/relationships/hyperlink" Target="http://sendaiuchukan.jp/data/occult/060107simeisa-red.gif" TargetMode="External" /><Relationship Id="rId194" Type="http://schemas.openxmlformats.org/officeDocument/2006/relationships/hyperlink" Target="http://sendaiuchukan.jp/data/occult/0603simeisa-red.gif" TargetMode="External" /><Relationship Id="rId195" Type="http://schemas.openxmlformats.org/officeDocument/2006/relationships/hyperlink" Target="http://sendaiuchukan.jp/data/occult/0904berber-red.gif" TargetMode="External" /><Relationship Id="rId196" Type="http://schemas.openxmlformats.org/officeDocument/2006/relationships/hyperlink" Target="http://sendaiuchukan.jp/data/occult/0810wladi-red.gif" TargetMode="External" /><Relationship Id="rId197" Type="http://schemas.openxmlformats.org/officeDocument/2006/relationships/hyperlink" Target="http://sendaiuchukan.jp/data/occult/0812burnh-red.gif" TargetMode="External" /><Relationship Id="rId198" Type="http://schemas.openxmlformats.org/officeDocument/2006/relationships/hyperlink" Target="http://sendaiuchukan.jp/data/occult/0812leont-red.gif" TargetMode="External" /><Relationship Id="rId199" Type="http://schemas.openxmlformats.org/officeDocument/2006/relationships/hyperlink" Target="http://sendaiuchukan.jp/data/occult/0709naema-red.gif" TargetMode="External" /><Relationship Id="rId200" Type="http://schemas.openxmlformats.org/officeDocument/2006/relationships/hyperlink" Target="http://sendaiuchukan.jp/data/occult/0601irmin-red.gif" TargetMode="External" /><Relationship Id="rId201" Type="http://schemas.openxmlformats.org/officeDocument/2006/relationships/hyperlink" Target="http://sendaiuchukan.jp/data/occult/0609hohen-red.gif" TargetMode="External" /><Relationship Id="rId202" Type="http://schemas.openxmlformats.org/officeDocument/2006/relationships/hyperlink" Target="http://sendaiuchukan.jp/data/occult/0602hormuth-red.gif" TargetMode="External" /><Relationship Id="rId203" Type="http://schemas.openxmlformats.org/officeDocument/2006/relationships/hyperlink" Target="http://sendaiuchukan.jp/data/occult/0608metcal-red.gif" TargetMode="External" /><Relationship Id="rId204" Type="http://schemas.openxmlformats.org/officeDocument/2006/relationships/hyperlink" Target="http://sendaiuchukan.jp/data/occult/0509tauris-red.gif" TargetMode="External" /><Relationship Id="rId205" Type="http://schemas.openxmlformats.org/officeDocument/2006/relationships/hyperlink" Target="http://sendaiuchukan.jp/data/occult/0511nina-red.gif" TargetMode="External" /><Relationship Id="rId206" Type="http://schemas.openxmlformats.org/officeDocument/2006/relationships/hyperlink" Target="http://sendaiuchukan.jp/data/occult/0411ani.gif" TargetMode="External" /><Relationship Id="rId207" Type="http://schemas.openxmlformats.org/officeDocument/2006/relationships/hyperlink" Target="http://sendaiuchukan.jp/data/occult/0410backlunda.gif" TargetMode="External" /><Relationship Id="rId208" Type="http://schemas.openxmlformats.org/officeDocument/2006/relationships/hyperlink" Target="http://sendaiuchukan.jp/data/occult-e/199901-820.txt" TargetMode="External" /><Relationship Id="rId209" Type="http://schemas.openxmlformats.org/officeDocument/2006/relationships/hyperlink" Target="http://sendaiuchukan.jp/data/occult-e/0007-914.txt" TargetMode="External" /><Relationship Id="rId210" Type="http://schemas.openxmlformats.org/officeDocument/2006/relationships/hyperlink" Target="http://sendaiuchukan.jp/data/occult/0510helio-red.gif" TargetMode="External" /><Relationship Id="rId211" Type="http://schemas.openxmlformats.org/officeDocument/2006/relationships/hyperlink" Target="http://sendaiuchukan.jp/data/occult/0708seelig-red.gif" TargetMode="External" /><Relationship Id="rId212" Type="http://schemas.openxmlformats.org/officeDocument/2006/relationships/hyperlink" Target="http://sendaiuchukan.jp/data/occult/0911rotraut-red.gif" TargetMode="External" /><Relationship Id="rId213" Type="http://schemas.openxmlformats.org/officeDocument/2006/relationships/hyperlink" Target="http://sendaiuchukan.jp/data/occult/1102ulla-red.gif" TargetMode="External" /><Relationship Id="rId214" Type="http://schemas.openxmlformats.org/officeDocument/2006/relationships/hyperlink" Target="http://sendaiuchukan.jp/data/occult/0410palisana.gif" TargetMode="External" /><Relationship Id="rId215" Type="http://schemas.openxmlformats.org/officeDocument/2006/relationships/hyperlink" Target="http://sendaiuchukan.jp/data/occult/0602palisana-red.gif" TargetMode="External" /><Relationship Id="rId216" Type="http://schemas.openxmlformats.org/officeDocument/2006/relationships/hyperlink" Target="http://sendaiuchukan.jp/data/occult-e/199804-924.txt" TargetMode="External" /><Relationship Id="rId217" Type="http://schemas.openxmlformats.org/officeDocument/2006/relationships/hyperlink" Target="http://sendaiuchukan.jp/data/occult/0702jovita-red.gif" TargetMode="External" /><Relationship Id="rId218" Type="http://schemas.openxmlformats.org/officeDocument/2006/relationships/hyperlink" Target="http://sendaiuchukan.jp/data/occult-e/0702-924.txt" TargetMode="External" /><Relationship Id="rId219" Type="http://schemas.openxmlformats.org/officeDocument/2006/relationships/hyperlink" Target="http://sendaiuchukan.jp/data/occult/0512freda-red.gif" TargetMode="External" /><Relationship Id="rId220" Type="http://schemas.openxmlformats.org/officeDocument/2006/relationships/hyperlink" Target="http://sendaiuchukan.jp/data/occult/0411ljuba.gif" TargetMode="External" /><Relationship Id="rId221" Type="http://schemas.openxmlformats.org/officeDocument/2006/relationships/hyperlink" Target="http://sendaiuchukan.jp/data/occult/0312alphon.gif" TargetMode="External" /><Relationship Id="rId222" Type="http://schemas.openxmlformats.org/officeDocument/2006/relationships/hyperlink" Target="http://sendaiuchukan.jp/data/occult/0203feodosia.gif" TargetMode="External" /><Relationship Id="rId223" Type="http://schemas.openxmlformats.org/officeDocument/2006/relationships/hyperlink" Target="http://sendaiuchukan.jp/data/occult/0612benja-red.gif" TargetMode="External" /><Relationship Id="rId224" Type="http://schemas.openxmlformats.org/officeDocument/2006/relationships/hyperlink" Target="http://sendaiuchukan.jp/data/occult/0803aralia-red.gif" TargetMode="External" /><Relationship Id="rId225" Type="http://schemas.openxmlformats.org/officeDocument/2006/relationships/hyperlink" Target="http://sendaiuchukan.jp/data/occult/1011freda-red.gif" TargetMode="External" /><Relationship Id="rId226" Type="http://schemas.openxmlformats.org/officeDocument/2006/relationships/hyperlink" Target="http://sendaiuchukan.jp/data/occult/1001hanskya-red.gif" TargetMode="External" /><Relationship Id="rId227" Type="http://schemas.openxmlformats.org/officeDocument/2006/relationships/hyperlink" Target="http://sendaiuchukan.jp/data/occult/1002oda-red.gif" TargetMode="External" /><Relationship Id="rId228" Type="http://schemas.openxmlformats.org/officeDocument/2006/relationships/hyperlink" Target="http://sendaiuchukan.jp/data/occult/1012impri-red.gif" TargetMode="External" /><Relationship Id="rId229" Type="http://schemas.openxmlformats.org/officeDocument/2006/relationships/hyperlink" Target="http://sendaiuchukan.jp/data/occult/0901hakone-red.gif" TargetMode="External" /><Relationship Id="rId230" Type="http://schemas.openxmlformats.org/officeDocument/2006/relationships/hyperlink" Target="http://sendaiuchukan.jp/data/occult/0904bress-red.gif" TargetMode="External" /><Relationship Id="rId231" Type="http://schemas.openxmlformats.org/officeDocument/2006/relationships/hyperlink" Target="http://sendaiuchukan.jp/data/occult/0904hyper-red.gif" TargetMode="External" /><Relationship Id="rId232" Type="http://schemas.openxmlformats.org/officeDocument/2006/relationships/hyperlink" Target="http://sendaiuchukan.jp/data/occult/0802lictor-red.gif" TargetMode="External" /><Relationship Id="rId233" Type="http://schemas.openxmlformats.org/officeDocument/2006/relationships/hyperlink" Target="http://sendaiuchukan.jp/data/occult/0803arabia-red.gif" TargetMode="External" /><Relationship Id="rId234" Type="http://schemas.openxmlformats.org/officeDocument/2006/relationships/hyperlink" Target="http://sendaiuchukan.jp/data/occult/0805arosa-red.gif" TargetMode="External" /><Relationship Id="rId235" Type="http://schemas.openxmlformats.org/officeDocument/2006/relationships/hyperlink" Target="http://sendaiuchukan.jp/data/occult/0608latvia-red.gif" TargetMode="External" /><Relationship Id="rId236" Type="http://schemas.openxmlformats.org/officeDocument/2006/relationships/hyperlink" Target="http://sendaiuchukan.jp/data/occult-e/0401-1329.txt" TargetMode="External" /><Relationship Id="rId237" Type="http://schemas.openxmlformats.org/officeDocument/2006/relationships/hyperlink" Target="http://sendaiuchukan.jp/data/occult/0404luthera.gif" TargetMode="External" /><Relationship Id="rId238" Type="http://schemas.openxmlformats.org/officeDocument/2006/relationships/hyperlink" Target="http://sendaiuchukan.jp/data/occult/0311vassar.gif" TargetMode="External" /><Relationship Id="rId239" Type="http://schemas.openxmlformats.org/officeDocument/2006/relationships/hyperlink" Target="http://sendaiuchukan.jp/data/occult-e/0002-1114.txt" TargetMode="External" /><Relationship Id="rId240" Type="http://schemas.openxmlformats.org/officeDocument/2006/relationships/hyperlink" Target="http://sendaiuchukan.jp/data/occult/1102gariba-red.gif" TargetMode="External" /><Relationship Id="rId241" Type="http://schemas.openxmlformats.org/officeDocument/2006/relationships/hyperlink" Target="http://sendaiuchukan.jp/data/occult/1001knier-red.gif" TargetMode="External" /><Relationship Id="rId242" Type="http://schemas.openxmlformats.org/officeDocument/2006/relationships/hyperlink" Target="http://sendaiuchukan.jp/data/occult/0901union-red.gif" TargetMode="External" /><Relationship Id="rId243" Type="http://schemas.openxmlformats.org/officeDocument/2006/relationships/hyperlink" Target="http://sendaiuchukan.jp/data/occult/0910ita-red.gif" TargetMode="External" /><Relationship Id="rId244" Type="http://schemas.openxmlformats.org/officeDocument/2006/relationships/hyperlink" Target="http://sendaiuchukan.jp/data/occult/0904radek-red.gif" TargetMode="External" /><Relationship Id="rId245" Type="http://schemas.openxmlformats.org/officeDocument/2006/relationships/hyperlink" Target="http://sendaiuchukan.jp/data/occult/0802saint-red.gif" TargetMode="External" /><Relationship Id="rId246" Type="http://schemas.openxmlformats.org/officeDocument/2006/relationships/hyperlink" Target="http://sendaiuchukan.jp/data/occult/0705deipho-red-w.gif" TargetMode="External" /><Relationship Id="rId247" Type="http://schemas.openxmlformats.org/officeDocument/2006/relationships/hyperlink" Target="http://sendaiuchukan.jp/data/occult/0512hopmann-red.gif" TargetMode="External" /><Relationship Id="rId248" Type="http://schemas.openxmlformats.org/officeDocument/2006/relationships/hyperlink" Target="http://sendaiuchukan.jp/data/occult/0204shaposh.gif" TargetMode="External" /><Relationship Id="rId249" Type="http://schemas.openxmlformats.org/officeDocument/2006/relationships/hyperlink" Target="http://sendaiuchukan.jp/data/occult/0611linus-red.gif" TargetMode="External" /><Relationship Id="rId250" Type="http://schemas.openxmlformats.org/officeDocument/2006/relationships/hyperlink" Target="http://sendaiuchukan.jp/data/occult/0801jena-set-red.gif" TargetMode="External" /><Relationship Id="rId251" Type="http://schemas.openxmlformats.org/officeDocument/2006/relationships/hyperlink" Target="http://sendaiuchukan.jp/data/occult/1111-1988AK-red.gif" TargetMode="External" /><Relationship Id="rId252" Type="http://schemas.openxmlformats.org/officeDocument/2006/relationships/hyperlink" Target="http://sendaiuchukan.jp/data/occult/111126mande-red.gif" TargetMode="External" /><Relationship Id="rId253" Type="http://schemas.openxmlformats.org/officeDocument/2006/relationships/hyperlink" Target="http://sendaiuchukan.jp/data/occult/111211bianca-red.gif" TargetMode="External" /><Relationship Id="rId254" Type="http://schemas.openxmlformats.org/officeDocument/2006/relationships/hyperlink" Target="http://sendaiuchukan.jp/data/occult/111208lotis-red.gif" TargetMode="External" /><Relationship Id="rId255" Type="http://schemas.openxmlformats.org/officeDocument/2006/relationships/hyperlink" Target="http://sendaiuchukan.jp/data/occult/111212pamela-red.gif" TargetMode="External" /><Relationship Id="rId256" Type="http://schemas.openxmlformats.org/officeDocument/2006/relationships/hyperlink" Target="http://sendaiuchukan.jp/data/occult/1112alex-red.gif" TargetMode="External" /><Relationship Id="rId257" Type="http://schemas.openxmlformats.org/officeDocument/2006/relationships/hyperlink" Target="http://sendaiuchukan.jp/data/occult/1112sapien-red.gif" TargetMode="External" /><Relationship Id="rId258" Type="http://schemas.openxmlformats.org/officeDocument/2006/relationships/hyperlink" Target="http://sendaiuchukan.jp/data/occult/1112svea-red.gif" TargetMode="External" /><Relationship Id="rId259" Type="http://schemas.openxmlformats.org/officeDocument/2006/relationships/hyperlink" Target="http://sendaiuchukan.jp/data/occult/1201erminia-red.gif" TargetMode="External" /><Relationship Id="rId260" Type="http://schemas.openxmlformats.org/officeDocument/2006/relationships/hyperlink" Target="http://sendaiuchukan.jp/data/occult/1201pretoria-red.gif" TargetMode="External" /><Relationship Id="rId261" Type="http://schemas.openxmlformats.org/officeDocument/2006/relationships/hyperlink" Target="http://sendaiuchukan.jp/data/occult/1201zelinda-red.gif" TargetMode="External" /><Relationship Id="rId262" Type="http://schemas.openxmlformats.org/officeDocument/2006/relationships/hyperlink" Target="http://sendaiuchukan.jp/data/occult/1201pompeja-red.gif" TargetMode="External" /><Relationship Id="rId263" Type="http://schemas.openxmlformats.org/officeDocument/2006/relationships/hyperlink" Target="http://sendaiuchukan.jp/data/occult/1201daphne-red.gif" TargetMode="External" /><Relationship Id="rId264" Type="http://schemas.openxmlformats.org/officeDocument/2006/relationships/hyperlink" Target="http://sendaiuchukan.jp/data/occult/1201dudu-red.gif" TargetMode="External" /><Relationship Id="rId265" Type="http://schemas.openxmlformats.org/officeDocument/2006/relationships/hyperlink" Target="http://sendaiuchukan.jp/data/occult/1201aline-red.gif" TargetMode="External" /><Relationship Id="rId266" Type="http://schemas.openxmlformats.org/officeDocument/2006/relationships/hyperlink" Target="http://sendaiuchukan.jp/data/occult/1201nikko-red.gif" TargetMode="External" /><Relationship Id="rId267" Type="http://schemas.openxmlformats.org/officeDocument/2006/relationships/hyperlink" Target="http://sendaiuchukan.jp/data/occult/1202pompeja-red.gif" TargetMode="External" /><Relationship Id="rId268" Type="http://schemas.openxmlformats.org/officeDocument/2006/relationships/hyperlink" Target="http://sendaiuchukan.jp/data/occult/1202alstede-red.gif" TargetMode="External" /><Relationship Id="rId269" Type="http://schemas.openxmlformats.org/officeDocument/2006/relationships/hyperlink" Target="http://sendaiuchukan.jp/data/occult/1202massin-red.gif" TargetMode="External" /><Relationship Id="rId270" Type="http://schemas.openxmlformats.org/officeDocument/2006/relationships/hyperlink" Target="http://sendaiuchukan.jp/data/occult/1202irma-red.gif" TargetMode="External" /><Relationship Id="rId271" Type="http://schemas.openxmlformats.org/officeDocument/2006/relationships/hyperlink" Target="http://www.youtube.com/watch?v=3CU2Ozwpp-c" TargetMode="External" /><Relationship Id="rId272" Type="http://schemas.openxmlformats.org/officeDocument/2006/relationships/hyperlink" Target="http://www.youtube.com/watch?v=oFSAXEEiuZI&amp;context=C327fe48ADOEgsToPDskKv7t6BqJrYyMY3Hs4YpKGP" TargetMode="External" /><Relationship Id="rId273" Type="http://schemas.openxmlformats.org/officeDocument/2006/relationships/hyperlink" Target="http://www.youtube.com/watch?v=ME9Dywzg7OI&amp;list=UUt7wQZ9u-9RfVtBJV_K3CSQ&amp;index=1&amp;feature=plcp" TargetMode="External" /><Relationship Id="rId274" Type="http://schemas.openxmlformats.org/officeDocument/2006/relationships/hyperlink" Target="http://www.youtube.com/watch?v=SlQr4smX_Lg" TargetMode="External" /><Relationship Id="rId275" Type="http://schemas.openxmlformats.org/officeDocument/2006/relationships/hyperlink" Target="http://divulgazione.uai.it/index.php/Osservazione_Asteroidi_Italia" TargetMode="External" /><Relationship Id="rId276" Type="http://schemas.openxmlformats.org/officeDocument/2006/relationships/hyperlink" Target="http://www.youtube.com/watch?v=nZCt-nB7A3Y" TargetMode="External" /><Relationship Id="rId277" Type="http://schemas.openxmlformats.org/officeDocument/2006/relationships/hyperlink" Target="http://www.youtube.com/watch?v=1kuCcD9gilw&amp;context=C327fe48ADOEgsToPDskKv7t6BqJrYyMY3Hs4YpKGP" TargetMode="External" /><Relationship Id="rId278" Type="http://schemas.openxmlformats.org/officeDocument/2006/relationships/hyperlink" Target="http://www.youtube.com/watch?v=djV3xhm33k0&amp;context=C4874255ADvjVQa1PpcFPLFnHD59UOWJxjlb7azvY-YrCgRW-a84k" TargetMode="External" /><Relationship Id="rId279" Type="http://schemas.openxmlformats.org/officeDocument/2006/relationships/hyperlink" Target="http://sendaiuchukan.jp/data/occult/1203hippo-red.gif" TargetMode="External" /><Relationship Id="rId280" Type="http://schemas.openxmlformats.org/officeDocument/2006/relationships/hyperlink" Target="http://sendaiuchukan.jp/data/occult/1203frede-red.gif" TargetMode="External" /><Relationship Id="rId281" Type="http://schemas.openxmlformats.org/officeDocument/2006/relationships/hyperlink" Target="http://sendaiuchukan.jp/data/occult/1204gyldenia-red.gif" TargetMode="External" /><Relationship Id="rId282" Type="http://schemas.openxmlformats.org/officeDocument/2006/relationships/hyperlink" Target="http://sendaiuchukan.jp/data/occult/1204merxia-red.gif" TargetMode="External" /><Relationship Id="rId283" Type="http://schemas.openxmlformats.org/officeDocument/2006/relationships/hyperlink" Target="http://www.asteroidoccultation.com/observations/Results/Data2012/20120409_Massalia_ISAM_Model1.png" TargetMode="External" /><Relationship Id="rId284" Type="http://schemas.openxmlformats.org/officeDocument/2006/relationships/hyperlink" Target="http://www.asteroidoccultation.com/observations/Results/Data2012/20120321_Ausonia_ISAM_Model1.png" TargetMode="External" /><Relationship Id="rId285" Type="http://schemas.openxmlformats.org/officeDocument/2006/relationships/hyperlink" Target="http://sendaiuchukan.jp/data/occult/1204bruch-red.gif" TargetMode="External" /><Relationship Id="rId286" Type="http://schemas.openxmlformats.org/officeDocument/2006/relationships/hyperlink" Target="http://sendaiuchukan.jp/data/occult/1204clementina-red.gif" TargetMode="External" /><Relationship Id="rId287" Type="http://schemas.openxmlformats.org/officeDocument/2006/relationships/hyperlink" Target="http://sendaiuchukan.jp/data/occult/1204klytaem-red.gif" TargetMode="External" /><Relationship Id="rId288" Type="http://schemas.openxmlformats.org/officeDocument/2006/relationships/hyperlink" Target="http://sendaiuchukan.jp/data/occult/1205alauda-red.gif" TargetMode="External" /><Relationship Id="rId289" Type="http://schemas.openxmlformats.org/officeDocument/2006/relationships/hyperlink" Target="http://sendaiuchukan.jp/data/occult/1208arsinoe-red.gif" TargetMode="External" /><Relationship Id="rId290" Type="http://schemas.openxmlformats.org/officeDocument/2006/relationships/hyperlink" Target="http://www.youtube.com/watch?v=rkdJ-eKsfMQ" TargetMode="External" /><Relationship Id="rId291" Type="http://schemas.openxmlformats.org/officeDocument/2006/relationships/hyperlink" Target="http://sendaiuchukan.jp/data/occult/1210massalia-red.gif" TargetMode="External" /><Relationship Id="rId292" Type="http://schemas.openxmlformats.org/officeDocument/2006/relationships/hyperlink" Target="http://sendaiuchukan.jp/data/occult/1210io-red.gif" TargetMode="External" /><Relationship Id="rId293" Type="http://schemas.openxmlformats.org/officeDocument/2006/relationships/hyperlink" Target="http://sendaiuchukan.jp/data/occult/1210aaltje-red.gif" TargetMode="External" /><Relationship Id="rId294" Type="http://schemas.openxmlformats.org/officeDocument/2006/relationships/hyperlink" Target="http://sendaiuchukan.jp/data/occult/1210io-ishida.wmv" TargetMode="External" /><Relationship Id="rId295" Type="http://schemas.openxmlformats.org/officeDocument/2006/relationships/hyperlink" Target="http://sendaiuchukan.jp/data/occult/1211ariadne-red.gif" TargetMode="External" /><Relationship Id="rId296" Type="http://schemas.openxmlformats.org/officeDocument/2006/relationships/hyperlink" Target="http://sendaiuchukan.jp/data/occult/1212repsolda-red.gif" TargetMode="External" /><Relationship Id="rId297" Type="http://schemas.openxmlformats.org/officeDocument/2006/relationships/hyperlink" Target="http://sendaiuchukan.jp/data/occult/1212wallia-red.gif" TargetMode="External" /><Relationship Id="rId298" Type="http://schemas.openxmlformats.org/officeDocument/2006/relationships/hyperlink" Target="http://www.youtube.com/watch?v=0ck56fIAAVA&amp;feature=youtu.be" TargetMode="External" /><Relationship Id="rId299" Type="http://schemas.openxmlformats.org/officeDocument/2006/relationships/hyperlink" Target="http://sendaiuchukan.jp/data/occult/1301herrick-red.gif" TargetMode="External" /><Relationship Id="rId300" Type="http://schemas.openxmlformats.org/officeDocument/2006/relationships/hyperlink" Target="http://sendaiuchukan.jp/data/occult/1301varuna-red3.gif" TargetMode="External" /><Relationship Id="rId301" Type="http://schemas.openxmlformats.org/officeDocument/2006/relationships/hyperlink" Target="http://sendaiuchukan.jp/data/occult/varuna_130108_kanata2.wmv" TargetMode="External" /><Relationship Id="rId302" Type="http://schemas.openxmlformats.org/officeDocument/2006/relationships/hyperlink" Target="http://sendaiuchukan.jp/data/occult/1301iolanda-red.gif" TargetMode="External" /><Relationship Id="rId303" Type="http://schemas.openxmlformats.org/officeDocument/2006/relationships/hyperlink" Target="http://sendaiuchukan.jp/data/occult/1302wratis-red.gif" TargetMode="External" /><Relationship Id="rId304" Type="http://schemas.openxmlformats.org/officeDocument/2006/relationships/hyperlink" Target="http://sendaiuchukan.jp/data/occult/1302komppa-red.gif" TargetMode="External" /><Relationship Id="rId305" Type="http://schemas.openxmlformats.org/officeDocument/2006/relationships/hyperlink" Target="http://sendaiuchukan.jp/data/occult/1303italia-red.gif" TargetMode="External" /><Relationship Id="rId306" Type="http://schemas.openxmlformats.org/officeDocument/2006/relationships/hyperlink" Target="http://sendaiuchukan.jp/data/occult/1303brixia-red.gif" TargetMode="External" /><Relationship Id="rId307" Type="http://schemas.openxmlformats.org/officeDocument/2006/relationships/hyperlink" Target="http://sendaiuchukan.jp/data/occult/1303simeisa-red.gif" TargetMode="External" /><Relationship Id="rId308" Type="http://schemas.openxmlformats.org/officeDocument/2006/relationships/hyperlink" Target="http://sendaiuchukan.jp/data/occult/1303pariana-red.gif" TargetMode="External" /><Relationship Id="rId309" Type="http://schemas.openxmlformats.org/officeDocument/2006/relationships/hyperlink" Target="http://sendaiuchukan.jp/data/occult/1305garibaldi-red.gif" TargetMode="External" /><Relationship Id="rId310" Type="http://schemas.openxmlformats.org/officeDocument/2006/relationships/hyperlink" Target="http://sendaiuchukan.jp/data/occult/1305vundtia-red.gif" TargetMode="External" /><Relationship Id="rId311" Type="http://schemas.openxmlformats.org/officeDocument/2006/relationships/hyperlink" Target="http://sendaiuchukan.jp/data/occult/1308hoshino-red.gif" TargetMode="External" /><Relationship Id="rId312" Type="http://schemas.openxmlformats.org/officeDocument/2006/relationships/hyperlink" Target="http://sendaiuchukan.jp/data/occult/1308sirona-red.gif" TargetMode="External" /><Relationship Id="rId313" Type="http://schemas.openxmlformats.org/officeDocument/2006/relationships/hyperlink" Target="http://sendaiuchukan.jp/data/occult/1308chaka-red.gif" TargetMode="External" /><Relationship Id="rId314" Type="http://schemas.openxmlformats.org/officeDocument/2006/relationships/hyperlink" Target="http://sendaiuchukan.jp/data/occult/1311berbericia-red.gif" TargetMode="External" /><Relationship Id="rId315" Type="http://schemas.openxmlformats.org/officeDocument/2006/relationships/hyperlink" Target="http://sendaiuchukan.jp/data/occult/1311america-red.gif" TargetMode="External" /><Relationship Id="rId316" Type="http://schemas.openxmlformats.org/officeDocument/2006/relationships/hyperlink" Target="http://sendaiuchukan.jp/data/occult/1311patien-red.gif" TargetMode="External" /><Relationship Id="rId317" Type="http://schemas.openxmlformats.org/officeDocument/2006/relationships/hyperlink" Target="http://www.youtube.com/watch?v=NPOgEUb0Xn0" TargetMode="External" /><Relationship Id="rId318" Type="http://schemas.openxmlformats.org/officeDocument/2006/relationships/hyperlink" Target="http://sendaiuchukan.jp/data/occult/1311erigone-red.gif" TargetMode="External" /><Relationship Id="rId319" Type="http://schemas.openxmlformats.org/officeDocument/2006/relationships/hyperlink" Target="http://sendaiuchukan.jp/data/occult/1311marconia-red.gif" TargetMode="External" /><Relationship Id="rId320" Type="http://schemas.openxmlformats.org/officeDocument/2006/relationships/hyperlink" Target="http://sendaiuchukan.jp/data/occult/1312marianna-red.gif" TargetMode="External" /><Relationship Id="rId321" Type="http://schemas.openxmlformats.org/officeDocument/2006/relationships/hyperlink" Target="http://sendaiuchukan.jp/data/occult/1312union-red.gif" TargetMode="External" /><Relationship Id="rId322" Type="http://schemas.openxmlformats.org/officeDocument/2006/relationships/hyperlink" Target="http://sendaiuchukan.jp/data/occult/1312naantali-red.gif" TargetMode="External" /><Relationship Id="rId323" Type="http://schemas.openxmlformats.org/officeDocument/2006/relationships/hyperlink" Target="http://sendaiuchukan.jp/data/occult/1312lumen-red.gif" TargetMode="External" /><Relationship Id="rId324" Type="http://schemas.openxmlformats.org/officeDocument/2006/relationships/hyperlink" Target="http://sendaiuchukan.jp/data/occult/1401asia-red.gif" TargetMode="External" /><Relationship Id="rId325" Type="http://schemas.openxmlformats.org/officeDocument/2006/relationships/hyperlink" Target="http://sendaiuchukan.jp/data/occult/1401gunila-red.gif" TargetMode="External" /><Relationship Id="rId326" Type="http://schemas.openxmlformats.org/officeDocument/2006/relationships/hyperlink" Target="http://sendaiuchukan.jp/data/occult/1401ismene-red.gif" TargetMode="External" /><Relationship Id="rId327" Type="http://schemas.openxmlformats.org/officeDocument/2006/relationships/hyperlink" Target="http://sendaiuchukan.jp/data/occult/1401meliboea-red.gif" TargetMode="External" /><Relationship Id="rId328" Type="http://schemas.openxmlformats.org/officeDocument/2006/relationships/hyperlink" Target="http://sendaiuchukan.jp/data/occult/1402sylvia-red.gif" TargetMode="External" /><Relationship Id="rId329" Type="http://schemas.openxmlformats.org/officeDocument/2006/relationships/hyperlink" Target="http://sendaiuchukan.jp/data/occult/1402cantabia-red.gif" TargetMode="External" /><Relationship Id="rId330" Type="http://schemas.openxmlformats.org/officeDocument/2006/relationships/hyperlink" Target="http://sendaiuchukan.jp/data/occult/1204hektor-red.gif" TargetMode="External" /><Relationship Id="rId331" Type="http://schemas.openxmlformats.org/officeDocument/2006/relationships/hyperlink" Target="http://sendaiuchukan.jp/data/occult/0212tethys.gif" TargetMode="External" /><Relationship Id="rId332" Type="http://schemas.openxmlformats.org/officeDocument/2006/relationships/hyperlink" Target="http://apod.nasa.gov/apod/ap090325.html" TargetMode="External" /><Relationship Id="rId333" Type="http://schemas.openxmlformats.org/officeDocument/2006/relationships/hyperlink" Target="http://sendaiuchukan.jp/data/occult/1403chaldaea-red.gif" TargetMode="External" /><Relationship Id="rId334" Type="http://schemas.openxmlformats.org/officeDocument/2006/relationships/hyperlink" Target="http://www.youtube.com/watch?v=faulQPzsO4E&amp;feature=youtu.be" TargetMode="External" /><Relationship Id="rId335" Type="http://schemas.openxmlformats.org/officeDocument/2006/relationships/hyperlink" Target="http://sendaiuchukan.jp/data/occult/1403vanth-red.gif" TargetMode="External" /><Relationship Id="rId336" Type="http://schemas.openxmlformats.org/officeDocument/2006/relationships/hyperlink" Target="http://sendaiuchukan.jp/data/occult/1403pauly-red.gif" TargetMode="External" /><Relationship Id="rId337" Type="http://schemas.openxmlformats.org/officeDocument/2006/relationships/hyperlink" Target="http://sendaiuchukan.jp/data/occult/1403berber-red.gif" TargetMode="External" /><Relationship Id="rId338" Type="http://schemas.openxmlformats.org/officeDocument/2006/relationships/hyperlink" Target="http://sendaiuchukan.jp/data/occult/1407valeria-red.gif" TargetMode="External" /><Relationship Id="rId339" Type="http://schemas.openxmlformats.org/officeDocument/2006/relationships/hyperlink" Target="http://sendaiuchukan.jp/data/occult/1408tisiph-red.gif" TargetMode="External" /><Relationship Id="rId340" Type="http://schemas.openxmlformats.org/officeDocument/2006/relationships/hyperlink" Target="http://sendaiuchukan.jp/data/occult/1409johanna-red.gif" TargetMode="External" /><Relationship Id="rId341" Type="http://schemas.openxmlformats.org/officeDocument/2006/relationships/hyperlink" Target="http://sendaiuchukan.jp/data/occult/1410athamantis-red.gif" TargetMode="External" /><Relationship Id="rId342" Type="http://schemas.openxmlformats.org/officeDocument/2006/relationships/hyperlink" Target="http://sendaiuchukan.jp/data/occult/1410winches-red.gif" TargetMode="External" /><Relationship Id="rId343" Type="http://schemas.openxmlformats.org/officeDocument/2006/relationships/hyperlink" Target="http://sendaiuchukan.jp/data/occult/1410athamantis-red.gif" TargetMode="External" /><Relationship Id="rId344" Type="http://schemas.openxmlformats.org/officeDocument/2006/relationships/hyperlink" Target="http://sendaiuchukan.jp/data/occult/1411eleutheria-red.gif" TargetMode="External" /><Relationship Id="rId345" Type="http://schemas.openxmlformats.org/officeDocument/2006/relationships/hyperlink" Target="https://www.youtube.com/watch?v=yiILk3L9nyA&amp;feature=youtu.be" TargetMode="External" /><Relationship Id="rId346" Type="http://schemas.openxmlformats.org/officeDocument/2006/relationships/hyperlink" Target="http://sendaiuchukan.jp/data/occult/1411-2003AZ84-red.gif" TargetMode="External" /><Relationship Id="rId347" Type="http://schemas.openxmlformats.org/officeDocument/2006/relationships/hyperlink" Target="http://sendaiuchukan.jp/data/occult/1411pierre-red.gif" TargetMode="External" /><Relationship Id="rId348" Type="http://schemas.openxmlformats.org/officeDocument/2006/relationships/hyperlink" Target="http://sendaiuchukan.jp/data/occult/1410sirona-red.gif" TargetMode="External" /><Relationship Id="rId349" Type="http://schemas.openxmlformats.org/officeDocument/2006/relationships/hyperlink" Target="http://sendaiuchukan.jp/data/occult/1411hekatostos-red.gif" TargetMode="External" /><Relationship Id="rId350" Type="http://schemas.openxmlformats.org/officeDocument/2006/relationships/hyperlink" Target="http://sendaiuchukan.jp/data/occult/1412patria-red.gif" TargetMode="External" /><Relationship Id="rId351" Type="http://schemas.openxmlformats.org/officeDocument/2006/relationships/hyperlink" Target="http://sendaiuchukan.jp/data/occult/1412alkeste-red.gif" TargetMode="External" /><Relationship Id="rId352" Type="http://schemas.openxmlformats.org/officeDocument/2006/relationships/hyperlink" Target="http://sendaiuchukan.jp/data/occult/1501prudentia-red.gif" TargetMode="External" /><Relationship Id="rId353" Type="http://schemas.openxmlformats.org/officeDocument/2006/relationships/hyperlink" Target="http://sendaiuchukan.jp/data/occult/1501erika-red.gif" TargetMode="External" /><Relationship Id="rId354" Type="http://schemas.openxmlformats.org/officeDocument/2006/relationships/hyperlink" Target="http://sendaiuchukan.jp/data/occult/1501marlene-red.gif" TargetMode="External" /><Relationship Id="rId355" Type="http://schemas.openxmlformats.org/officeDocument/2006/relationships/hyperlink" Target="http://sendaiuchukan.jp/data/occult/1501bertha-red.gif" TargetMode="External" /><Relationship Id="rId356" Type="http://schemas.openxmlformats.org/officeDocument/2006/relationships/hyperlink" Target="http://sendaiuchukan.jp/data/occult/1501iduna-red.gif" TargetMode="External" /><Relationship Id="rId357" Type="http://schemas.openxmlformats.org/officeDocument/2006/relationships/hyperlink" Target="http://sendaiuchukan.jp/data/occult/1502arne-red.gif" TargetMode="External" /><Relationship Id="rId358" Type="http://schemas.openxmlformats.org/officeDocument/2006/relationships/hyperlink" Target="http://sendaiuchukan.jp/data/occult/1502iduna-red.gif" TargetMode="External" /><Relationship Id="rId359" Type="http://schemas.openxmlformats.org/officeDocument/2006/relationships/hyperlink" Target="https://www.youtube.com/watch?v=FII3LvonT3I" TargetMode="External" /><Relationship Id="rId360" Type="http://schemas.openxmlformats.org/officeDocument/2006/relationships/hyperlink" Target="http://sendaiuchukan.jp/data/occult/1501liberatrix-red.gif" TargetMode="External" /><Relationship Id="rId361" Type="http://schemas.openxmlformats.org/officeDocument/2006/relationships/hyperlink" Target="http://sendaiuchukan.jp/data/occult/1503-1999JZ78-red.gif" TargetMode="External" /><Relationship Id="rId362" Type="http://schemas.openxmlformats.org/officeDocument/2006/relationships/hyperlink" Target="http://sendaiuchukan.jp/data/occult/1503saldanha-red.gif" TargetMode="External" /><Relationship Id="rId363" Type="http://schemas.openxmlformats.org/officeDocument/2006/relationships/hyperlink" Target="http://sendaiuchukan.jp/data/occult/1504herculina-red.gif" TargetMode="External" /><Relationship Id="rId364" Type="http://schemas.openxmlformats.org/officeDocument/2006/relationships/hyperlink" Target="http://sendaiuchukan.jp/data/occult/1505gyptis-red.gif" TargetMode="External" /><Relationship Id="rId365" Type="http://schemas.openxmlformats.org/officeDocument/2006/relationships/hyperlink" Target="http://sendaiuchukan.jp/data/occult/1505picka-red.gif" TargetMode="External" /><Relationship Id="rId366" Type="http://schemas.openxmlformats.org/officeDocument/2006/relationships/hyperlink" Target="http://sendaiuchukan.jp/data/occult/1505baptis-red.gif" TargetMode="External" /><Relationship Id="rId367" Type="http://schemas.openxmlformats.org/officeDocument/2006/relationships/hyperlink" Target="http://sendaiuchukan.jp/data/occult/1507nemausa-red.gif" TargetMode="External" /><Relationship Id="rId368" Type="http://schemas.openxmlformats.org/officeDocument/2006/relationships/hyperlink" Target="http://sendaiuchukan.jp/data/occult/1509echo-red.gif" TargetMode="External" /><Relationship Id="rId369" Type="http://schemas.openxmlformats.org/officeDocument/2006/relationships/hyperlink" Target="http://sendaiuchukan.jp/data/occult/1510atalante-red.gif" TargetMode="External" /><Relationship Id="rId370" Type="http://schemas.openxmlformats.org/officeDocument/2006/relationships/hyperlink" Target="http://sendaiuchukan.jp/data/occult/1510adelinda-red.gif" TargetMode="External" /><Relationship Id="rId371" Type="http://schemas.openxmlformats.org/officeDocument/2006/relationships/hyperlink" Target="http://sendaiuchukan.jp/data/occult/1510mars-red.gif" TargetMode="External" /><Relationship Id="rId372" Type="http://schemas.openxmlformats.org/officeDocument/2006/relationships/hyperlink" Target="http://sendaiuchukan.jp/data/occult/1511fredegundis-red.gif" TargetMode="External" /><Relationship Id="rId373" Type="http://schemas.openxmlformats.org/officeDocument/2006/relationships/hyperlink" Target="http://sendaiuchukan.jp/data/occult/1511vinifera-red.gif" TargetMode="External" /><Relationship Id="rId374" Type="http://schemas.openxmlformats.org/officeDocument/2006/relationships/hyperlink" Target="http://sendaiuchukan.jp/data/occult/1512feodosia-red.gif" TargetMode="External" /><Relationship Id="rId375" Type="http://schemas.openxmlformats.org/officeDocument/2006/relationships/hyperlink" Target="http://sendaiuchukan.jp/data/occult/1512hesburgh-red.gif" TargetMode="External" /><Relationship Id="rId376" Type="http://schemas.openxmlformats.org/officeDocument/2006/relationships/hyperlink" Target="http://sendaiuchukan.jp/data/occult/1512zelinda-red.gif" TargetMode="External" /><Relationship Id="rId377" Type="http://schemas.openxmlformats.org/officeDocument/2006/relationships/hyperlink" Target="http://sendaiuchukan.jp/data/occult/1601winchester-red.gif" TargetMode="External" /><Relationship Id="rId378" Type="http://schemas.openxmlformats.org/officeDocument/2006/relationships/hyperlink" Target="http://sendaiuchukan.jp/data/occult/1601bettina-red.gif" TargetMode="External" /><Relationship Id="rId379" Type="http://schemas.openxmlformats.org/officeDocument/2006/relationships/hyperlink" Target="http://sendaiuchukan.jp/data/occult/1601deiphobus-red.gif" TargetMode="External" /><Relationship Id="rId380" Type="http://schemas.openxmlformats.org/officeDocument/2006/relationships/hyperlink" Target="http://sendaiuchukan.jp/data/occult/1602ampella-red.gif" TargetMode="External" /><Relationship Id="rId381" Type="http://schemas.openxmlformats.org/officeDocument/2006/relationships/hyperlink" Target="http://sendaiuchukan.jp/data/occult/1602theobalda-red.gif" TargetMode="External" /><Relationship Id="rId382" Type="http://schemas.openxmlformats.org/officeDocument/2006/relationships/hyperlink" Target="http://sendaiuchukan.jp/data/occult/1602libussa-red.gif" TargetMode="External" /><Relationship Id="rId383" Type="http://schemas.openxmlformats.org/officeDocument/2006/relationships/hyperlink" Target="http://sendaiuchukan.jp/data/occult/1602desiderata-red.gif" TargetMode="External" /><Relationship Id="rId384" Type="http://schemas.openxmlformats.org/officeDocument/2006/relationships/hyperlink" Target="http://sendaiuchukan.jp/data/occult/1603winchester-red.gif" TargetMode="External" /><Relationship Id="rId385" Type="http://schemas.openxmlformats.org/officeDocument/2006/relationships/hyperlink" Target="http://www.euraster.net/results/2016/20160218-Desiderata_crd.gif" TargetMode="External" /><Relationship Id="rId386" Type="http://schemas.openxmlformats.org/officeDocument/2006/relationships/hyperlink" Target="http://sendaiuchukan.jp/data/occult/1603erda-red.gif" TargetMode="External" /><Relationship Id="rId387" Type="http://schemas.openxmlformats.org/officeDocument/2006/relationships/hyperlink" Target="http://sendaiuchukan.jp/data/occult/1603pariana-red.gif" TargetMode="External" /><Relationship Id="rId388" Type="http://schemas.openxmlformats.org/officeDocument/2006/relationships/hyperlink" Target="http://sendaiuchukan.jp/data/occult/1604winchester-red.gif" TargetMode="External" /><Relationship Id="rId389" Type="http://schemas.openxmlformats.org/officeDocument/2006/relationships/hyperlink" Target="http://sendaiuchukan.jp/data/occult/1604tauntonia-red.gif" TargetMode="External" /><Relationship Id="rId390" Type="http://schemas.openxmlformats.org/officeDocument/2006/relationships/hyperlink" Target="http://sendaiuchukan.jp/data/occult/1605cucula-red.gif" TargetMode="External" /><Relationship Id="rId391" Type="http://schemas.openxmlformats.org/officeDocument/2006/relationships/hyperlink" Target="http://sendaiuchukan.jp/data/occult/1605achilles-red.gif" TargetMode="External" /><Relationship Id="rId392" Type="http://schemas.openxmlformats.org/officeDocument/2006/relationships/hyperlink" Target="http://sendaiuchukan.jp/data/occult/1605virginia-red.gif" TargetMode="External" /><Relationship Id="rId393" Type="http://schemas.openxmlformats.org/officeDocument/2006/relationships/hyperlink" Target="http://sendaiuchukan.jp/data/occult/1607xenia-red.gif" TargetMode="External" /><Relationship Id="rId394" Type="http://schemas.openxmlformats.org/officeDocument/2006/relationships/hyperlink" Target="http://sendaiuchukan.jp/data/occult/1607titan-red.gif" TargetMode="External" /><Relationship Id="rId395" Type="http://schemas.openxmlformats.org/officeDocument/2006/relationships/hyperlink" Target="http://sendaiuchukan.jp/data/occult/1608lictoria-red.gif" TargetMode="External" /><Relationship Id="rId396" Type="http://schemas.openxmlformats.org/officeDocument/2006/relationships/hyperlink" Target="http://sendaiuchukan.jp/data/occult/1610gunlod-red.gif" TargetMode="External" /><Relationship Id="rId397" Type="http://schemas.openxmlformats.org/officeDocument/2006/relationships/hyperlink" Target="http://sendaiuchukan.jp/data/occult/1610anacostia-red.gif" TargetMode="External" /><Relationship Id="rId398" Type="http://schemas.openxmlformats.org/officeDocument/2006/relationships/hyperlink" Target="http://sendaiuchukan.jp/data/occult/1611bertha-red.gif" TargetMode="External" /><Relationship Id="rId399" Type="http://schemas.openxmlformats.org/officeDocument/2006/relationships/hyperlink" Target="http://sendaiuchukan.jp/data/occult/1611photo-red.gif" TargetMode="External" /><Relationship Id="rId400" Type="http://schemas.openxmlformats.org/officeDocument/2006/relationships/hyperlink" Target="http://sendaiuchukan.jp/data/occult/1612vesta-red.gif" TargetMode="External" /><Relationship Id="rId401" Type="http://schemas.openxmlformats.org/officeDocument/2006/relationships/hyperlink" Target="http://sendaiuchukan.jp/data/occult/1612lamberta-red.gif" TargetMode="External" /><Relationship Id="rId402" Type="http://schemas.openxmlformats.org/officeDocument/2006/relationships/hyperlink" Target="http://sendaiuchukan.jp/data/occult/1612hersilia-red.gif" TargetMode="External" /><Relationship Id="rId403" Type="http://schemas.openxmlformats.org/officeDocument/2006/relationships/hyperlink" Target="http://sendaiuchukan.jp/data/occult/1612pretoria-red.gif" TargetMode="External" /><Relationship Id="rId404" Type="http://schemas.openxmlformats.org/officeDocument/2006/relationships/hyperlink" Target="http://sendaiuchukan.jp/data/occult/1612medea-red.gif" TargetMode="External" /><Relationship Id="rId405" Type="http://schemas.openxmlformats.org/officeDocument/2006/relationships/hyperlink" Target="http://sendaiuchukan.jp/data/occult/1701mandeville-red.gif" TargetMode="External" /><Relationship Id="rId406" Type="http://schemas.openxmlformats.org/officeDocument/2006/relationships/hyperlink" Target="http://sendaiuchukan.jp/data/occult/1701gretia-red.gif" TargetMode="External" /><Relationship Id="rId407" Type="http://schemas.openxmlformats.org/officeDocument/2006/relationships/hyperlink" Target="http://sendaiuchukan.jp/data/occult/1702lutetia-red.gif" TargetMode="External" /><Relationship Id="rId408" Type="http://schemas.openxmlformats.org/officeDocument/2006/relationships/hyperlink" Target="http://sendaiuchukan.jp/data/occult/1703juvisia-red.gif" TargetMode="External" /><Relationship Id="rId409" Type="http://schemas.openxmlformats.org/officeDocument/2006/relationships/hyperlink" Target="http://sendaiuchukan.jp/data/occult/1702erato-red.gif" TargetMode="External" /><Relationship Id="rId410" Type="http://schemas.openxmlformats.org/officeDocument/2006/relationships/hyperlink" Target="http://sendaiuchukan.jp/data/occult/1703xanthippe-red.gif" TargetMode="External" /><Relationship Id="rId411" Type="http://schemas.openxmlformats.org/officeDocument/2006/relationships/hyperlink" Target="http://sendaiuchukan.jp/data/occult/1703alsatia-red.gif" TargetMode="External" /><Relationship Id="rId412" Type="http://schemas.openxmlformats.org/officeDocument/2006/relationships/hyperlink" Target="http://sendaiuchukan.jp/data/occult/1707phoebe-red.gif" TargetMode="External" /><Relationship Id="rId413" Type="http://schemas.openxmlformats.org/officeDocument/2006/relationships/hyperlink" Target="http://sendaiuchukan.jp/data/occult/1707una-red.gif" TargetMode="External" /><Relationship Id="rId414" Type="http://schemas.openxmlformats.org/officeDocument/2006/relationships/hyperlink" Target="https://www.nasa.gov/mission_pages/cassini/multimedia/pia06064.html" TargetMode="External" /><Relationship Id="rId415" Type="http://schemas.openxmlformats.org/officeDocument/2006/relationships/hyperlink" Target="http://sendaiuchukan.jp/data/occult/1708elpis-red.gif" TargetMode="External" /><Relationship Id="rId416" Type="http://schemas.openxmlformats.org/officeDocument/2006/relationships/hyperlink" Target="http://sendaiuchukan.jp/data/occult/1709tamara-red.gif" TargetMode="External" /><Relationship Id="rId417" Type="http://schemas.openxmlformats.org/officeDocument/2006/relationships/hyperlink" Target="http://sendaiuchukan.jp/data/occult/1710kolga-red.gif" TargetMode="External" /><Relationship Id="rId418" Type="http://schemas.openxmlformats.org/officeDocument/2006/relationships/hyperlink" Target="http://sendaiuchukan.jp/data/occult/1711massalia-red.gif" TargetMode="External" /><Relationship Id="rId419" Type="http://schemas.openxmlformats.org/officeDocument/2006/relationships/hyperlink" Target="http://sendaiuchukan.jp/data/occult/1711alagasta-red.gif" TargetMode="External" /><Relationship Id="rId420" Type="http://schemas.openxmlformats.org/officeDocument/2006/relationships/hyperlink" Target="http://sendaiuchukan.jp/data/occult/1711bressole-red.gif" TargetMode="External" /><Relationship Id="rId421" Type="http://schemas.openxmlformats.org/officeDocument/2006/relationships/hyperlink" Target="http://sendaiuchukan.jp/data/occult/1712euphrosyne-red.gif" TargetMode="External" /><Relationship Id="rId422" Type="http://schemas.openxmlformats.org/officeDocument/2006/relationships/hyperlink" Target="http://sendaiuchukan.jp/data/occult/1712chicago-red.gif" TargetMode="External" /><Relationship Id="rId423" Type="http://schemas.openxmlformats.org/officeDocument/2006/relationships/hyperlink" Target="http://sendaiuchukan.jp/data/occult/1712megaira-red.gif" TargetMode="External" /><Relationship Id="rId424" Type="http://schemas.openxmlformats.org/officeDocument/2006/relationships/hyperlink" Target="http://sendaiuchukan.jp/data/occult/1712massalia-red.gif" TargetMode="External" /><Relationship Id="rId425" Type="http://schemas.openxmlformats.org/officeDocument/2006/relationships/hyperlink" Target="http://sendaiuchukan.jp/data/occult/1712lumen-red.gif" TargetMode="External" /><Relationship Id="rId426" Type="http://schemas.openxmlformats.org/officeDocument/2006/relationships/hyperlink" Target="http://sendaiuchukan.jp/data/occult/1712bienor-red.gif" TargetMode="External" /><Relationship Id="rId427" Type="http://schemas.openxmlformats.org/officeDocument/2006/relationships/hyperlink" Target="http://sendaiuchukan.jp/data/occult/1712kolga-red.gif" TargetMode="External" /><Relationship Id="rId428" Type="http://schemas.openxmlformats.org/officeDocument/2006/relationships/hyperlink" Target="http://sendaiuchukan.jp/data/occult/1801elpis-red.gif" TargetMode="External" /><Relationship Id="rId429" Type="http://schemas.openxmlformats.org/officeDocument/2006/relationships/hyperlink" Target="http://sendaiuchukan.jp/data/occult/1801leonora-red.gif" TargetMode="External" /><Relationship Id="rId430" Type="http://schemas.openxmlformats.org/officeDocument/2006/relationships/hyperlink" Target="http://sendaiuchukan.jp/data/occult/1801multatuli-red.gif" TargetMode="External" /><Relationship Id="rId431" Type="http://schemas.openxmlformats.org/officeDocument/2006/relationships/hyperlink" Target="http://sendaiuchukan.jp/data/occult/1801leonora-red.gif" TargetMode="External" /><Relationship Id="rId432" Type="http://schemas.openxmlformats.org/officeDocument/2006/relationships/hyperlink" Target="http://sendaiuchukan.jp/data/occult/1802notburga-red.gif" TargetMode="External" /><Relationship Id="rId433" Type="http://schemas.openxmlformats.org/officeDocument/2006/relationships/hyperlink" Target="http://sendaiuchukan.jp/data/occult/1802laputa-red.gif" TargetMode="External" /><Relationship Id="rId434" Type="http://schemas.openxmlformats.org/officeDocument/2006/relationships/comments" Target="../comments1.xml" /><Relationship Id="rId435" Type="http://schemas.openxmlformats.org/officeDocument/2006/relationships/vmlDrawing" Target="../drawings/vmlDrawing1.vml" /><Relationship Id="rId43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aster.net/results/2010/index.html" TargetMode="External" /><Relationship Id="rId2" Type="http://schemas.openxmlformats.org/officeDocument/2006/relationships/hyperlink" Target="http://www.euraster.net/results/2004/index.html" TargetMode="External" /><Relationship Id="rId3" Type="http://schemas.openxmlformats.org/officeDocument/2006/relationships/hyperlink" Target="http://www.euraster.net/results/2004/index.html" TargetMode="External" /><Relationship Id="rId4" Type="http://schemas.openxmlformats.org/officeDocument/2006/relationships/hyperlink" Target="http://www.euraster.net/results/2004/index.html" TargetMode="External" /><Relationship Id="rId5" Type="http://schemas.openxmlformats.org/officeDocument/2006/relationships/hyperlink" Target="http://www.euraster.net/results/2011/index.html" TargetMode="External" /><Relationship Id="rId6" Type="http://schemas.openxmlformats.org/officeDocument/2006/relationships/hyperlink" Target="http://www.euraster.net/results/2011/20110811-Ennomos-crd.gif" TargetMode="External" /><Relationship Id="rId7" Type="http://schemas.openxmlformats.org/officeDocument/2006/relationships/hyperlink" Target="http://sendaiuchukan.jp/data/occult/111104idamiyoshi-red.gif" TargetMode="External" /><Relationship Id="rId8" Type="http://schemas.openxmlformats.org/officeDocument/2006/relationships/hyperlink" Target="http://uchukan.satsumasendai.jp/data/occult/1101fuji-red.gif" TargetMode="External" /><Relationship Id="rId9" Type="http://schemas.openxmlformats.org/officeDocument/2006/relationships/hyperlink" Target="http://uchukan.satsumasendai.jp/data/occult/1102marit-red.gif" TargetMode="External" /><Relationship Id="rId10" Type="http://schemas.openxmlformats.org/officeDocument/2006/relationships/hyperlink" Target="http://sendaiuchukan.jp/event/news/2012-2.html" TargetMode="External" /><Relationship Id="rId11" Type="http://schemas.openxmlformats.org/officeDocument/2006/relationships/hyperlink" Target="http://occsec.wellington.net.nz/planet/2012/results/20120629_134340_Pluto_Rep.htm" TargetMode="External" /><Relationship Id="rId12" Type="http://schemas.openxmlformats.org/officeDocument/2006/relationships/hyperlink" Target="http://www.euraster.net/results/2015/20151216-Euterpe_crd.gif" TargetMode="External" /><Relationship Id="rId13" Type="http://schemas.openxmlformats.org/officeDocument/2006/relationships/hyperlink" Target="http://www.euraster.net/results/2016/20160113-thisbe_crd+damit.gif" TargetMode="Externa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33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Q1"/>
    </sheetView>
  </sheetViews>
  <sheetFormatPr defaultColWidth="9.140625" defaultRowHeight="15"/>
  <cols>
    <col min="1" max="1" width="7.421875" style="133" customWidth="1"/>
    <col min="2" max="2" width="17.57421875" style="133" customWidth="1"/>
    <col min="3" max="3" width="12.00390625" style="133" customWidth="1"/>
    <col min="4" max="4" width="10.57421875" style="133" customWidth="1"/>
    <col min="5" max="5" width="5.57421875" style="216" customWidth="1"/>
    <col min="6" max="6" width="10.57421875" style="133" customWidth="1"/>
    <col min="7" max="7" width="5.00390625" style="216" customWidth="1"/>
    <col min="8" max="8" width="10.57421875" style="133" customWidth="1"/>
    <col min="9" max="9" width="5.00390625" style="133" customWidth="1"/>
    <col min="10" max="10" width="10.57421875" style="133" customWidth="1"/>
    <col min="11" max="11" width="5.00390625" style="133" customWidth="1"/>
    <col min="12" max="12" width="10.57421875" style="133" customWidth="1"/>
    <col min="13" max="13" width="5.00390625" style="133" customWidth="1"/>
    <col min="14" max="15" width="6.57421875" style="133" customWidth="1"/>
    <col min="16" max="16" width="23.57421875" style="133" customWidth="1"/>
    <col min="17" max="17" width="22.421875" style="217" customWidth="1"/>
    <col min="18" max="16384" width="9.00390625" style="133" customWidth="1"/>
  </cols>
  <sheetData>
    <row r="1" spans="1:17" ht="36" customHeight="1" thickBot="1">
      <c r="A1" s="329" t="s">
        <v>1965</v>
      </c>
      <c r="B1" s="330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2"/>
    </row>
    <row r="2" spans="1:17" ht="15" customHeight="1" thickTop="1">
      <c r="A2" s="350" t="s">
        <v>101</v>
      </c>
      <c r="B2" s="351"/>
      <c r="C2" s="351"/>
      <c r="D2" s="351"/>
      <c r="E2" s="351"/>
      <c r="F2" s="351"/>
      <c r="G2" s="351"/>
      <c r="H2" s="351"/>
      <c r="I2" s="348">
        <v>43162</v>
      </c>
      <c r="J2" s="348"/>
      <c r="K2" s="348"/>
      <c r="L2" s="348"/>
      <c r="M2" s="348"/>
      <c r="N2" s="348"/>
      <c r="O2" s="349"/>
      <c r="P2" s="342" t="s">
        <v>1923</v>
      </c>
      <c r="Q2" s="343"/>
    </row>
    <row r="3" spans="1:17" ht="15" customHeight="1">
      <c r="A3" s="353" t="s">
        <v>294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5"/>
      <c r="O3" s="356"/>
      <c r="P3" s="344"/>
      <c r="Q3" s="345"/>
    </row>
    <row r="4" spans="1:17" ht="15" customHeight="1">
      <c r="A4" s="335" t="s">
        <v>304</v>
      </c>
      <c r="B4" s="336"/>
      <c r="C4" s="337"/>
      <c r="D4" s="325" t="s">
        <v>102</v>
      </c>
      <c r="E4" s="341"/>
      <c r="F4" s="325" t="s">
        <v>1918</v>
      </c>
      <c r="G4" s="341"/>
      <c r="H4" s="325" t="s">
        <v>1919</v>
      </c>
      <c r="I4" s="326"/>
      <c r="J4" s="325" t="s">
        <v>1916</v>
      </c>
      <c r="K4" s="326"/>
      <c r="L4" s="359" t="s">
        <v>1917</v>
      </c>
      <c r="M4" s="326"/>
      <c r="N4" s="357" t="s">
        <v>103</v>
      </c>
      <c r="O4" s="358"/>
      <c r="P4" s="368" t="s">
        <v>1920</v>
      </c>
      <c r="Q4" s="369"/>
    </row>
    <row r="5" spans="1:17" ht="15" customHeight="1" thickBot="1">
      <c r="A5" s="338"/>
      <c r="B5" s="339"/>
      <c r="C5" s="340"/>
      <c r="D5" s="275">
        <f>COUNT(D8:D323)</f>
        <v>316</v>
      </c>
      <c r="E5" s="261">
        <f>SUM(E8:E323)</f>
        <v>784</v>
      </c>
      <c r="F5" s="275">
        <f>COUNT(F8:F323)</f>
        <v>67</v>
      </c>
      <c r="G5" s="261">
        <f>SUM(G8:G323)</f>
        <v>201</v>
      </c>
      <c r="H5" s="275">
        <f>COUNT(H8:H323)</f>
        <v>12</v>
      </c>
      <c r="I5" s="261">
        <f>SUM(I8:I323)</f>
        <v>47</v>
      </c>
      <c r="J5" s="275">
        <f>COUNT(J8:J323)</f>
        <v>4</v>
      </c>
      <c r="K5" s="261">
        <f>SUM(K8:K323)</f>
        <v>16</v>
      </c>
      <c r="L5" s="275">
        <f>COUNT(L8:L323)</f>
        <v>2</v>
      </c>
      <c r="M5" s="261">
        <f>SUM(M8:M323)</f>
        <v>9</v>
      </c>
      <c r="N5" s="275">
        <f>D5+F5+H5+J5+L5</f>
        <v>401</v>
      </c>
      <c r="O5" s="276">
        <f>E5+G5+I5+K5+M5</f>
        <v>1057</v>
      </c>
      <c r="P5" s="366" t="s">
        <v>1921</v>
      </c>
      <c r="Q5" s="367"/>
    </row>
    <row r="6" spans="1:17" ht="15" customHeight="1" thickBot="1" thickTop="1">
      <c r="A6" s="322"/>
      <c r="B6" s="323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70" t="s">
        <v>1922</v>
      </c>
      <c r="Q6" s="371"/>
    </row>
    <row r="7" spans="1:17" ht="33" customHeight="1" thickBot="1" thickTop="1">
      <c r="A7" s="134" t="s">
        <v>106</v>
      </c>
      <c r="B7" s="135" t="s">
        <v>105</v>
      </c>
      <c r="C7" s="136" t="s">
        <v>104</v>
      </c>
      <c r="D7" s="360" t="s">
        <v>1754</v>
      </c>
      <c r="E7" s="361"/>
      <c r="F7" s="361"/>
      <c r="G7" s="361"/>
      <c r="H7" s="361"/>
      <c r="I7" s="361"/>
      <c r="J7" s="361"/>
      <c r="K7" s="361"/>
      <c r="L7" s="361"/>
      <c r="M7" s="362"/>
      <c r="N7" s="333" t="s">
        <v>293</v>
      </c>
      <c r="O7" s="334"/>
      <c r="P7" s="346" t="s">
        <v>1755</v>
      </c>
      <c r="Q7" s="347"/>
    </row>
    <row r="8" spans="1:17" ht="15" customHeight="1">
      <c r="A8" s="137">
        <v>2</v>
      </c>
      <c r="B8" s="138" t="s">
        <v>295</v>
      </c>
      <c r="C8" s="224" t="s">
        <v>0</v>
      </c>
      <c r="D8" s="139">
        <v>36429</v>
      </c>
      <c r="E8" s="225">
        <v>1</v>
      </c>
      <c r="F8" s="226"/>
      <c r="G8" s="225"/>
      <c r="H8" s="227"/>
      <c r="I8" s="228"/>
      <c r="J8" s="227"/>
      <c r="K8" s="228"/>
      <c r="L8" s="227"/>
      <c r="M8" s="228"/>
      <c r="N8" s="229">
        <f>COUNT(E8)+COUNT(G8)+COUNT(I8)+COUNT(K8)+COUNT(M8)</f>
        <v>1</v>
      </c>
      <c r="O8" s="230">
        <f>E8+G8+I8+K8+M8</f>
        <v>1</v>
      </c>
      <c r="P8" s="372"/>
      <c r="Q8" s="373"/>
    </row>
    <row r="9" spans="1:17" ht="15" customHeight="1">
      <c r="A9" s="140">
        <v>4</v>
      </c>
      <c r="B9" s="141" t="s">
        <v>1642</v>
      </c>
      <c r="C9" s="218" t="s">
        <v>1796</v>
      </c>
      <c r="D9" s="142">
        <v>42711</v>
      </c>
      <c r="E9" s="231">
        <v>3</v>
      </c>
      <c r="F9" s="232"/>
      <c r="G9" s="231"/>
      <c r="H9" s="232"/>
      <c r="I9" s="231"/>
      <c r="J9" s="232"/>
      <c r="K9" s="231"/>
      <c r="L9" s="232"/>
      <c r="M9" s="231"/>
      <c r="N9" s="233">
        <f aca="true" t="shared" si="0" ref="N9:N73">COUNT(E9)+COUNT(G9)+COUNT(I9)+COUNT(K9)+COUNT(M9)</f>
        <v>1</v>
      </c>
      <c r="O9" s="234">
        <f aca="true" t="shared" si="1" ref="O9:O73">E9+G9+I9+K9+M9</f>
        <v>3</v>
      </c>
      <c r="P9" s="312"/>
      <c r="Q9" s="311"/>
    </row>
    <row r="10" spans="1:17" ht="15" customHeight="1">
      <c r="A10" s="143">
        <v>7</v>
      </c>
      <c r="B10" s="144" t="s">
        <v>107</v>
      </c>
      <c r="C10" s="235" t="s">
        <v>1</v>
      </c>
      <c r="D10" s="236">
        <v>34845</v>
      </c>
      <c r="E10" s="237">
        <v>1</v>
      </c>
      <c r="F10" s="145">
        <v>39171</v>
      </c>
      <c r="G10" s="237">
        <v>2</v>
      </c>
      <c r="H10" s="238"/>
      <c r="I10" s="239"/>
      <c r="J10" s="238"/>
      <c r="K10" s="239"/>
      <c r="L10" s="238"/>
      <c r="M10" s="239"/>
      <c r="N10" s="233">
        <f t="shared" si="0"/>
        <v>2</v>
      </c>
      <c r="O10" s="240">
        <f t="shared" si="1"/>
        <v>3</v>
      </c>
      <c r="P10" s="310" t="s">
        <v>1990</v>
      </c>
      <c r="Q10" s="311"/>
    </row>
    <row r="11" spans="1:17" ht="15" customHeight="1">
      <c r="A11" s="143">
        <v>8</v>
      </c>
      <c r="B11" s="144" t="s">
        <v>108</v>
      </c>
      <c r="C11" s="235" t="s">
        <v>1797</v>
      </c>
      <c r="D11" s="145">
        <v>38376</v>
      </c>
      <c r="E11" s="237">
        <v>1</v>
      </c>
      <c r="F11" s="241"/>
      <c r="G11" s="237"/>
      <c r="H11" s="238"/>
      <c r="I11" s="239"/>
      <c r="J11" s="238"/>
      <c r="K11" s="239"/>
      <c r="L11" s="238"/>
      <c r="M11" s="239"/>
      <c r="N11" s="233">
        <f t="shared" si="0"/>
        <v>1</v>
      </c>
      <c r="O11" s="234">
        <f t="shared" si="1"/>
        <v>1</v>
      </c>
      <c r="P11" s="312"/>
      <c r="Q11" s="311"/>
    </row>
    <row r="12" spans="1:17" ht="15" customHeight="1">
      <c r="A12" s="140">
        <v>11</v>
      </c>
      <c r="B12" s="144" t="s">
        <v>109</v>
      </c>
      <c r="C12" s="218" t="s">
        <v>2</v>
      </c>
      <c r="D12" s="145">
        <v>38154</v>
      </c>
      <c r="E12" s="242">
        <v>3</v>
      </c>
      <c r="F12" s="236"/>
      <c r="G12" s="242"/>
      <c r="H12" s="232"/>
      <c r="I12" s="231"/>
      <c r="J12" s="232"/>
      <c r="K12" s="231"/>
      <c r="L12" s="232"/>
      <c r="M12" s="231"/>
      <c r="N12" s="233">
        <f t="shared" si="0"/>
        <v>1</v>
      </c>
      <c r="O12" s="234">
        <f t="shared" si="1"/>
        <v>3</v>
      </c>
      <c r="P12" s="310" t="s">
        <v>1990</v>
      </c>
      <c r="Q12" s="311"/>
    </row>
    <row r="13" spans="1:17" ht="15" customHeight="1">
      <c r="A13" s="140">
        <v>12</v>
      </c>
      <c r="B13" s="144" t="s">
        <v>979</v>
      </c>
      <c r="C13" s="218" t="s">
        <v>1798</v>
      </c>
      <c r="D13" s="236">
        <v>35329</v>
      </c>
      <c r="E13" s="242">
        <v>1</v>
      </c>
      <c r="F13" s="236"/>
      <c r="G13" s="242"/>
      <c r="H13" s="232"/>
      <c r="I13" s="231"/>
      <c r="J13" s="232"/>
      <c r="K13" s="231"/>
      <c r="L13" s="232"/>
      <c r="M13" s="231"/>
      <c r="N13" s="233">
        <f t="shared" si="0"/>
        <v>1</v>
      </c>
      <c r="O13" s="234">
        <f t="shared" si="1"/>
        <v>1</v>
      </c>
      <c r="P13" s="312"/>
      <c r="Q13" s="311"/>
    </row>
    <row r="14" spans="1:17" ht="15" customHeight="1">
      <c r="A14" s="140">
        <v>13</v>
      </c>
      <c r="B14" s="141" t="s">
        <v>299</v>
      </c>
      <c r="C14" s="218" t="s">
        <v>298</v>
      </c>
      <c r="D14" s="146">
        <v>40791</v>
      </c>
      <c r="E14" s="242">
        <v>1</v>
      </c>
      <c r="F14" s="236"/>
      <c r="G14" s="242"/>
      <c r="H14" s="232"/>
      <c r="I14" s="231"/>
      <c r="J14" s="232"/>
      <c r="K14" s="231"/>
      <c r="L14" s="232"/>
      <c r="M14" s="231"/>
      <c r="N14" s="243">
        <f t="shared" si="0"/>
        <v>1</v>
      </c>
      <c r="O14" s="234">
        <f t="shared" si="1"/>
        <v>1</v>
      </c>
      <c r="P14" s="287" t="s">
        <v>1991</v>
      </c>
      <c r="Q14" s="291" t="s">
        <v>1992</v>
      </c>
    </row>
    <row r="15" spans="1:17" ht="15" customHeight="1">
      <c r="A15" s="140">
        <v>14</v>
      </c>
      <c r="B15" s="144" t="s">
        <v>110</v>
      </c>
      <c r="C15" s="218" t="s">
        <v>1799</v>
      </c>
      <c r="D15" s="236">
        <v>35088</v>
      </c>
      <c r="E15" s="242">
        <v>2</v>
      </c>
      <c r="F15" s="146">
        <v>36674</v>
      </c>
      <c r="G15" s="231">
        <v>1</v>
      </c>
      <c r="H15" s="232"/>
      <c r="I15" s="231"/>
      <c r="J15" s="232"/>
      <c r="K15" s="231"/>
      <c r="L15" s="232"/>
      <c r="M15" s="231"/>
      <c r="N15" s="243">
        <f t="shared" si="0"/>
        <v>2</v>
      </c>
      <c r="O15" s="234">
        <f t="shared" si="1"/>
        <v>3</v>
      </c>
      <c r="P15" s="312"/>
      <c r="Q15" s="311"/>
    </row>
    <row r="16" spans="1:17" ht="15" customHeight="1">
      <c r="A16" s="140">
        <v>15</v>
      </c>
      <c r="B16" s="144" t="s">
        <v>111</v>
      </c>
      <c r="C16" s="218" t="s">
        <v>3</v>
      </c>
      <c r="D16" s="145">
        <v>39302</v>
      </c>
      <c r="E16" s="242">
        <v>2</v>
      </c>
      <c r="F16" s="232"/>
      <c r="G16" s="231"/>
      <c r="H16" s="232"/>
      <c r="I16" s="231"/>
      <c r="J16" s="232"/>
      <c r="K16" s="231"/>
      <c r="L16" s="232"/>
      <c r="M16" s="231"/>
      <c r="N16" s="233">
        <f t="shared" si="0"/>
        <v>1</v>
      </c>
      <c r="O16" s="234">
        <f t="shared" si="1"/>
        <v>2</v>
      </c>
      <c r="P16" s="310" t="s">
        <v>1993</v>
      </c>
      <c r="Q16" s="311"/>
    </row>
    <row r="17" spans="1:17" ht="15" customHeight="1">
      <c r="A17" s="140">
        <v>20</v>
      </c>
      <c r="B17" s="141" t="s">
        <v>112</v>
      </c>
      <c r="C17" s="218" t="s">
        <v>1800</v>
      </c>
      <c r="D17" s="145">
        <v>37957</v>
      </c>
      <c r="E17" s="231">
        <v>1</v>
      </c>
      <c r="F17" s="145">
        <v>39925</v>
      </c>
      <c r="G17" s="231">
        <v>2</v>
      </c>
      <c r="H17" s="142">
        <v>41191</v>
      </c>
      <c r="I17" s="231">
        <v>5</v>
      </c>
      <c r="J17" s="152">
        <v>43051</v>
      </c>
      <c r="K17" s="242">
        <v>7</v>
      </c>
      <c r="L17" s="152">
        <v>43088</v>
      </c>
      <c r="M17" s="242">
        <v>1</v>
      </c>
      <c r="N17" s="233">
        <f t="shared" si="0"/>
        <v>5</v>
      </c>
      <c r="O17" s="234">
        <f t="shared" si="1"/>
        <v>16</v>
      </c>
      <c r="P17" s="310" t="s">
        <v>1994</v>
      </c>
      <c r="Q17" s="316"/>
    </row>
    <row r="18" spans="1:17" ht="15" customHeight="1">
      <c r="A18" s="140">
        <v>21</v>
      </c>
      <c r="B18" s="141" t="s">
        <v>1703</v>
      </c>
      <c r="C18" s="218" t="s">
        <v>1704</v>
      </c>
      <c r="D18" s="146">
        <v>42776</v>
      </c>
      <c r="E18" s="242">
        <v>4</v>
      </c>
      <c r="F18" s="145"/>
      <c r="G18" s="231"/>
      <c r="H18" s="142"/>
      <c r="I18" s="231"/>
      <c r="J18" s="142"/>
      <c r="K18" s="231"/>
      <c r="L18" s="142"/>
      <c r="M18" s="231"/>
      <c r="N18" s="233">
        <f t="shared" si="0"/>
        <v>1</v>
      </c>
      <c r="O18" s="234">
        <f t="shared" si="1"/>
        <v>4</v>
      </c>
      <c r="P18" s="287"/>
      <c r="Q18" s="291"/>
    </row>
    <row r="19" spans="1:17" ht="15" customHeight="1">
      <c r="A19" s="140">
        <v>22</v>
      </c>
      <c r="B19" s="144" t="s">
        <v>113</v>
      </c>
      <c r="C19" s="218" t="s">
        <v>1801</v>
      </c>
      <c r="D19" s="145">
        <v>39028</v>
      </c>
      <c r="E19" s="242">
        <v>16</v>
      </c>
      <c r="F19" s="145">
        <v>39084</v>
      </c>
      <c r="G19" s="231">
        <v>1</v>
      </c>
      <c r="H19" s="232"/>
      <c r="I19" s="231"/>
      <c r="J19" s="232"/>
      <c r="K19" s="231"/>
      <c r="L19" s="232"/>
      <c r="M19" s="231"/>
      <c r="N19" s="233">
        <f t="shared" si="0"/>
        <v>2</v>
      </c>
      <c r="O19" s="234">
        <f t="shared" si="1"/>
        <v>17</v>
      </c>
      <c r="P19" s="310" t="s">
        <v>1995</v>
      </c>
      <c r="Q19" s="316"/>
    </row>
    <row r="20" spans="1:17" ht="15" customHeight="1">
      <c r="A20" s="140">
        <v>25</v>
      </c>
      <c r="B20" s="144" t="s">
        <v>114</v>
      </c>
      <c r="C20" s="218" t="s">
        <v>4</v>
      </c>
      <c r="D20" s="145">
        <v>39908</v>
      </c>
      <c r="E20" s="231">
        <v>1</v>
      </c>
      <c r="F20" s="232"/>
      <c r="G20" s="231"/>
      <c r="H20" s="232"/>
      <c r="I20" s="231"/>
      <c r="J20" s="232"/>
      <c r="K20" s="231"/>
      <c r="L20" s="232"/>
      <c r="M20" s="231"/>
      <c r="N20" s="233">
        <f t="shared" si="0"/>
        <v>1</v>
      </c>
      <c r="O20" s="234">
        <f t="shared" si="1"/>
        <v>1</v>
      </c>
      <c r="P20" s="312"/>
      <c r="Q20" s="311"/>
    </row>
    <row r="21" spans="1:17" ht="15" customHeight="1">
      <c r="A21" s="140">
        <v>26</v>
      </c>
      <c r="B21" s="148" t="s">
        <v>1756</v>
      </c>
      <c r="C21" s="218" t="s">
        <v>1802</v>
      </c>
      <c r="D21" s="145">
        <v>37126</v>
      </c>
      <c r="E21" s="242">
        <v>1</v>
      </c>
      <c r="F21" s="232"/>
      <c r="G21" s="231"/>
      <c r="H21" s="232"/>
      <c r="I21" s="231"/>
      <c r="J21" s="232"/>
      <c r="K21" s="231"/>
      <c r="L21" s="232"/>
      <c r="M21" s="231"/>
      <c r="N21" s="233">
        <f t="shared" si="0"/>
        <v>1</v>
      </c>
      <c r="O21" s="234">
        <f t="shared" si="1"/>
        <v>1</v>
      </c>
      <c r="P21" s="312"/>
      <c r="Q21" s="311"/>
    </row>
    <row r="22" spans="1:17" ht="15" customHeight="1">
      <c r="A22" s="140">
        <v>28</v>
      </c>
      <c r="B22" s="144" t="s">
        <v>115</v>
      </c>
      <c r="C22" s="218" t="s">
        <v>1803</v>
      </c>
      <c r="D22" s="145">
        <v>39538</v>
      </c>
      <c r="E22" s="242">
        <v>1</v>
      </c>
      <c r="F22" s="232"/>
      <c r="G22" s="231"/>
      <c r="H22" s="232"/>
      <c r="I22" s="231"/>
      <c r="J22" s="232"/>
      <c r="K22" s="231"/>
      <c r="L22" s="232"/>
      <c r="M22" s="231"/>
      <c r="N22" s="233">
        <f t="shared" si="0"/>
        <v>1</v>
      </c>
      <c r="O22" s="234">
        <f t="shared" si="1"/>
        <v>1</v>
      </c>
      <c r="P22" s="312"/>
      <c r="Q22" s="311"/>
    </row>
    <row r="23" spans="1:17" ht="15" customHeight="1">
      <c r="A23" s="140">
        <v>30</v>
      </c>
      <c r="B23" s="144" t="s">
        <v>116</v>
      </c>
      <c r="C23" s="218" t="s">
        <v>79</v>
      </c>
      <c r="D23" s="145">
        <v>38363</v>
      </c>
      <c r="E23" s="242">
        <v>2</v>
      </c>
      <c r="F23" s="232"/>
      <c r="G23" s="231"/>
      <c r="H23" s="232"/>
      <c r="I23" s="231"/>
      <c r="J23" s="232"/>
      <c r="K23" s="231"/>
      <c r="L23" s="232"/>
      <c r="M23" s="231"/>
      <c r="N23" s="233">
        <f t="shared" si="0"/>
        <v>1</v>
      </c>
      <c r="O23" s="234">
        <f t="shared" si="1"/>
        <v>2</v>
      </c>
      <c r="P23" s="312"/>
      <c r="Q23" s="311"/>
    </row>
    <row r="24" spans="1:17" ht="15" customHeight="1">
      <c r="A24" s="140">
        <v>31</v>
      </c>
      <c r="B24" s="141" t="s">
        <v>1787</v>
      </c>
      <c r="C24" s="218" t="s">
        <v>1804</v>
      </c>
      <c r="D24" s="283">
        <v>43072</v>
      </c>
      <c r="E24" s="242">
        <v>1</v>
      </c>
      <c r="F24" s="244"/>
      <c r="G24" s="231"/>
      <c r="H24" s="232"/>
      <c r="I24" s="231"/>
      <c r="J24" s="232"/>
      <c r="K24" s="231"/>
      <c r="L24" s="232"/>
      <c r="M24" s="231"/>
      <c r="N24" s="233">
        <f t="shared" si="0"/>
        <v>1</v>
      </c>
      <c r="O24" s="234">
        <f t="shared" si="1"/>
        <v>1</v>
      </c>
      <c r="P24" s="289"/>
      <c r="Q24" s="288"/>
    </row>
    <row r="25" spans="1:17" ht="15" customHeight="1">
      <c r="A25" s="140">
        <v>36</v>
      </c>
      <c r="B25" s="141" t="s">
        <v>117</v>
      </c>
      <c r="C25" s="218" t="s">
        <v>100</v>
      </c>
      <c r="D25" s="145">
        <v>40607</v>
      </c>
      <c r="E25" s="242">
        <v>7</v>
      </c>
      <c r="F25" s="149">
        <v>42284</v>
      </c>
      <c r="G25" s="231">
        <v>4</v>
      </c>
      <c r="H25" s="232"/>
      <c r="I25" s="231"/>
      <c r="J25" s="232"/>
      <c r="K25" s="231"/>
      <c r="L25" s="232"/>
      <c r="M25" s="231"/>
      <c r="N25" s="233">
        <f t="shared" si="0"/>
        <v>2</v>
      </c>
      <c r="O25" s="234">
        <f t="shared" si="1"/>
        <v>11</v>
      </c>
      <c r="P25" s="312"/>
      <c r="Q25" s="311"/>
    </row>
    <row r="26" spans="1:17" ht="15" customHeight="1">
      <c r="A26" s="140">
        <v>38</v>
      </c>
      <c r="B26" s="144" t="s">
        <v>118</v>
      </c>
      <c r="C26" s="218" t="s">
        <v>1805</v>
      </c>
      <c r="D26" s="145">
        <v>40100</v>
      </c>
      <c r="E26" s="242">
        <v>1</v>
      </c>
      <c r="F26" s="145">
        <v>40266</v>
      </c>
      <c r="G26" s="231">
        <v>1</v>
      </c>
      <c r="H26" s="232"/>
      <c r="I26" s="231"/>
      <c r="J26" s="232"/>
      <c r="K26" s="231"/>
      <c r="L26" s="232"/>
      <c r="M26" s="231"/>
      <c r="N26" s="233">
        <f t="shared" si="0"/>
        <v>2</v>
      </c>
      <c r="O26" s="234">
        <f t="shared" si="1"/>
        <v>2</v>
      </c>
      <c r="P26" s="312"/>
      <c r="Q26" s="311"/>
    </row>
    <row r="27" spans="1:17" ht="15" customHeight="1">
      <c r="A27" s="140">
        <v>39</v>
      </c>
      <c r="B27" s="141" t="s">
        <v>300</v>
      </c>
      <c r="C27" s="218" t="s">
        <v>301</v>
      </c>
      <c r="D27" s="146">
        <v>40827</v>
      </c>
      <c r="E27" s="242">
        <v>3</v>
      </c>
      <c r="F27" s="150"/>
      <c r="G27" s="231"/>
      <c r="H27" s="232"/>
      <c r="I27" s="231"/>
      <c r="J27" s="232"/>
      <c r="K27" s="231"/>
      <c r="L27" s="232"/>
      <c r="M27" s="231"/>
      <c r="N27" s="233">
        <f t="shared" si="0"/>
        <v>1</v>
      </c>
      <c r="O27" s="234">
        <f t="shared" si="1"/>
        <v>3</v>
      </c>
      <c r="P27" s="289"/>
      <c r="Q27" s="288"/>
    </row>
    <row r="28" spans="1:17" ht="15" customHeight="1">
      <c r="A28" s="140">
        <v>41</v>
      </c>
      <c r="B28" s="141" t="s">
        <v>119</v>
      </c>
      <c r="C28" s="218" t="s">
        <v>5</v>
      </c>
      <c r="D28" s="145">
        <v>39539</v>
      </c>
      <c r="E28" s="242">
        <v>2</v>
      </c>
      <c r="F28" s="142">
        <v>40917</v>
      </c>
      <c r="G28" s="231">
        <v>1</v>
      </c>
      <c r="H28" s="232"/>
      <c r="I28" s="231"/>
      <c r="J28" s="232"/>
      <c r="K28" s="231"/>
      <c r="L28" s="232"/>
      <c r="M28" s="231"/>
      <c r="N28" s="233">
        <f t="shared" si="0"/>
        <v>2</v>
      </c>
      <c r="O28" s="234">
        <f t="shared" si="1"/>
        <v>3</v>
      </c>
      <c r="P28" s="312" t="s">
        <v>1996</v>
      </c>
      <c r="Q28" s="311"/>
    </row>
    <row r="29" spans="1:17" ht="15" customHeight="1">
      <c r="A29" s="140">
        <v>43</v>
      </c>
      <c r="B29" s="141" t="s">
        <v>995</v>
      </c>
      <c r="C29" s="218" t="s">
        <v>1806</v>
      </c>
      <c r="D29" s="146">
        <v>41241</v>
      </c>
      <c r="E29" s="242">
        <v>3</v>
      </c>
      <c r="F29" s="146"/>
      <c r="G29" s="231"/>
      <c r="H29" s="232"/>
      <c r="I29" s="231"/>
      <c r="J29" s="232"/>
      <c r="K29" s="231"/>
      <c r="L29" s="232"/>
      <c r="M29" s="231"/>
      <c r="N29" s="233">
        <f t="shared" si="0"/>
        <v>1</v>
      </c>
      <c r="O29" s="234">
        <f t="shared" si="1"/>
        <v>3</v>
      </c>
      <c r="P29" s="289"/>
      <c r="Q29" s="288"/>
    </row>
    <row r="30" spans="1:17" ht="15" customHeight="1">
      <c r="A30" s="140">
        <v>45</v>
      </c>
      <c r="B30" s="141" t="s">
        <v>307</v>
      </c>
      <c r="C30" s="218" t="s">
        <v>1807</v>
      </c>
      <c r="D30" s="152">
        <v>40844</v>
      </c>
      <c r="E30" s="237">
        <v>1</v>
      </c>
      <c r="F30" s="232"/>
      <c r="G30" s="231"/>
      <c r="H30" s="232"/>
      <c r="I30" s="231"/>
      <c r="J30" s="232"/>
      <c r="K30" s="231"/>
      <c r="L30" s="232"/>
      <c r="M30" s="231"/>
      <c r="N30" s="233">
        <f t="shared" si="0"/>
        <v>1</v>
      </c>
      <c r="O30" s="234">
        <f t="shared" si="1"/>
        <v>1</v>
      </c>
      <c r="P30" s="287" t="s">
        <v>1997</v>
      </c>
      <c r="Q30" s="153"/>
    </row>
    <row r="31" spans="1:17" ht="15" customHeight="1">
      <c r="A31" s="140">
        <v>50</v>
      </c>
      <c r="B31" s="141" t="s">
        <v>1581</v>
      </c>
      <c r="C31" s="218" t="s">
        <v>1808</v>
      </c>
      <c r="D31" s="152">
        <v>42510</v>
      </c>
      <c r="E31" s="237">
        <v>1</v>
      </c>
      <c r="F31" s="244"/>
      <c r="G31" s="231"/>
      <c r="H31" s="232"/>
      <c r="I31" s="231"/>
      <c r="J31" s="232"/>
      <c r="K31" s="231"/>
      <c r="L31" s="232"/>
      <c r="M31" s="231"/>
      <c r="N31" s="233">
        <f t="shared" si="0"/>
        <v>1</v>
      </c>
      <c r="O31" s="234">
        <f t="shared" si="1"/>
        <v>1</v>
      </c>
      <c r="P31" s="287"/>
      <c r="Q31" s="153"/>
    </row>
    <row r="32" spans="1:17" ht="15" customHeight="1">
      <c r="A32" s="140">
        <v>51</v>
      </c>
      <c r="B32" s="154" t="s">
        <v>120</v>
      </c>
      <c r="C32" s="218" t="s">
        <v>6</v>
      </c>
      <c r="D32" s="145">
        <v>37550</v>
      </c>
      <c r="E32" s="242">
        <v>4</v>
      </c>
      <c r="F32" s="149">
        <v>42207</v>
      </c>
      <c r="G32" s="231">
        <v>2</v>
      </c>
      <c r="H32" s="232"/>
      <c r="I32" s="231"/>
      <c r="J32" s="232"/>
      <c r="K32" s="231"/>
      <c r="L32" s="232"/>
      <c r="M32" s="231"/>
      <c r="N32" s="233">
        <f t="shared" si="0"/>
        <v>2</v>
      </c>
      <c r="O32" s="234">
        <f t="shared" si="1"/>
        <v>6</v>
      </c>
      <c r="P32" s="312"/>
      <c r="Q32" s="311"/>
    </row>
    <row r="33" spans="1:17" ht="15" customHeight="1">
      <c r="A33" s="140">
        <v>52</v>
      </c>
      <c r="B33" s="144" t="s">
        <v>121</v>
      </c>
      <c r="C33" s="218" t="s">
        <v>1809</v>
      </c>
      <c r="D33" s="145">
        <v>40605</v>
      </c>
      <c r="E33" s="242">
        <v>5</v>
      </c>
      <c r="F33" s="232"/>
      <c r="G33" s="231"/>
      <c r="H33" s="232"/>
      <c r="I33" s="231"/>
      <c r="J33" s="232"/>
      <c r="K33" s="231"/>
      <c r="L33" s="232"/>
      <c r="M33" s="231"/>
      <c r="N33" s="233">
        <f t="shared" si="0"/>
        <v>1</v>
      </c>
      <c r="O33" s="234">
        <f t="shared" si="1"/>
        <v>5</v>
      </c>
      <c r="P33" s="155" t="s">
        <v>1993</v>
      </c>
      <c r="Q33" s="156"/>
    </row>
    <row r="34" spans="1:17" ht="15" customHeight="1">
      <c r="A34" s="140">
        <v>54</v>
      </c>
      <c r="B34" s="141" t="s">
        <v>865</v>
      </c>
      <c r="C34" s="218" t="s">
        <v>866</v>
      </c>
      <c r="D34" s="146">
        <v>40904</v>
      </c>
      <c r="E34" s="242">
        <v>2</v>
      </c>
      <c r="F34" s="232"/>
      <c r="G34" s="231"/>
      <c r="H34" s="232"/>
      <c r="I34" s="231"/>
      <c r="J34" s="232"/>
      <c r="K34" s="231"/>
      <c r="L34" s="232"/>
      <c r="M34" s="231"/>
      <c r="N34" s="233">
        <f t="shared" si="0"/>
        <v>1</v>
      </c>
      <c r="O34" s="234">
        <f t="shared" si="1"/>
        <v>2</v>
      </c>
      <c r="P34" s="157"/>
      <c r="Q34" s="158" t="s">
        <v>1757</v>
      </c>
    </row>
    <row r="35" spans="1:17" ht="15" customHeight="1">
      <c r="A35" s="140">
        <v>57</v>
      </c>
      <c r="B35" s="147" t="s">
        <v>1981</v>
      </c>
      <c r="C35" s="218" t="s">
        <v>1982</v>
      </c>
      <c r="D35" s="284">
        <v>43105</v>
      </c>
      <c r="E35" s="231">
        <v>1</v>
      </c>
      <c r="F35" s="232"/>
      <c r="G35" s="231"/>
      <c r="H35" s="232"/>
      <c r="I35" s="231"/>
      <c r="J35" s="232"/>
      <c r="K35" s="231"/>
      <c r="L35" s="232"/>
      <c r="M35" s="231"/>
      <c r="N35" s="233">
        <f>COUNT(E35)+COUNT(G35)+COUNT(I35)+COUNT(K35)+COUNT(M35)</f>
        <v>1</v>
      </c>
      <c r="O35" s="234">
        <f>E35+G35+I35+K35+M35</f>
        <v>1</v>
      </c>
      <c r="P35" s="287"/>
      <c r="Q35" s="288"/>
    </row>
    <row r="36" spans="1:17" ht="15" customHeight="1">
      <c r="A36" s="140">
        <v>58</v>
      </c>
      <c r="B36" s="144" t="s">
        <v>122</v>
      </c>
      <c r="C36" s="218" t="s">
        <v>7</v>
      </c>
      <c r="D36" s="145">
        <v>40151</v>
      </c>
      <c r="E36" s="242">
        <v>4</v>
      </c>
      <c r="F36" s="232"/>
      <c r="G36" s="231"/>
      <c r="H36" s="232"/>
      <c r="I36" s="231"/>
      <c r="J36" s="232"/>
      <c r="K36" s="231"/>
      <c r="L36" s="232"/>
      <c r="M36" s="231"/>
      <c r="N36" s="233">
        <f t="shared" si="0"/>
        <v>1</v>
      </c>
      <c r="O36" s="234">
        <f t="shared" si="1"/>
        <v>4</v>
      </c>
      <c r="P36" s="312"/>
      <c r="Q36" s="311"/>
    </row>
    <row r="37" spans="1:17" ht="15" customHeight="1">
      <c r="A37" s="140">
        <v>59</v>
      </c>
      <c r="B37" s="141" t="s">
        <v>123</v>
      </c>
      <c r="C37" s="218" t="s">
        <v>1810</v>
      </c>
      <c r="D37" s="145">
        <v>38354</v>
      </c>
      <c r="E37" s="242">
        <v>4</v>
      </c>
      <c r="F37" s="145">
        <v>38396</v>
      </c>
      <c r="G37" s="231">
        <v>1</v>
      </c>
      <c r="H37" s="145">
        <v>38509</v>
      </c>
      <c r="I37" s="231">
        <v>3</v>
      </c>
      <c r="J37" s="149">
        <v>42976</v>
      </c>
      <c r="K37" s="231">
        <v>3</v>
      </c>
      <c r="L37" s="284">
        <v>43101</v>
      </c>
      <c r="M37" s="231">
        <v>8</v>
      </c>
      <c r="N37" s="233">
        <f t="shared" si="0"/>
        <v>5</v>
      </c>
      <c r="O37" s="234">
        <f t="shared" si="1"/>
        <v>19</v>
      </c>
      <c r="P37" s="312"/>
      <c r="Q37" s="311"/>
    </row>
    <row r="38" spans="1:17" ht="15" customHeight="1">
      <c r="A38" s="140">
        <v>60</v>
      </c>
      <c r="B38" s="141" t="s">
        <v>1434</v>
      </c>
      <c r="C38" s="218" t="s">
        <v>1433</v>
      </c>
      <c r="D38" s="159">
        <v>42259</v>
      </c>
      <c r="E38" s="242">
        <v>1</v>
      </c>
      <c r="F38" s="160"/>
      <c r="G38" s="231"/>
      <c r="H38" s="160"/>
      <c r="I38" s="231"/>
      <c r="J38" s="160"/>
      <c r="K38" s="231"/>
      <c r="L38" s="232"/>
      <c r="M38" s="231"/>
      <c r="N38" s="233">
        <f t="shared" si="0"/>
        <v>1</v>
      </c>
      <c r="O38" s="234">
        <f t="shared" si="1"/>
        <v>1</v>
      </c>
      <c r="P38" s="289"/>
      <c r="Q38" s="288"/>
    </row>
    <row r="39" spans="1:17" ht="15" customHeight="1">
      <c r="A39" s="140">
        <v>61</v>
      </c>
      <c r="B39" s="141" t="s">
        <v>124</v>
      </c>
      <c r="C39" s="218" t="s">
        <v>1811</v>
      </c>
      <c r="D39" s="161">
        <v>40469</v>
      </c>
      <c r="E39" s="242">
        <v>1</v>
      </c>
      <c r="F39" s="232"/>
      <c r="G39" s="231"/>
      <c r="H39" s="232"/>
      <c r="I39" s="231"/>
      <c r="J39" s="232"/>
      <c r="K39" s="231"/>
      <c r="L39" s="232"/>
      <c r="M39" s="231"/>
      <c r="N39" s="233">
        <f t="shared" si="0"/>
        <v>1</v>
      </c>
      <c r="O39" s="234">
        <f t="shared" si="1"/>
        <v>1</v>
      </c>
      <c r="P39" s="313" t="s">
        <v>2010</v>
      </c>
      <c r="Q39" s="311"/>
    </row>
    <row r="40" spans="1:17" ht="15" customHeight="1">
      <c r="A40" s="140">
        <v>62</v>
      </c>
      <c r="B40" s="141" t="s">
        <v>125</v>
      </c>
      <c r="C40" s="218" t="s">
        <v>1812</v>
      </c>
      <c r="D40" s="145">
        <v>40560</v>
      </c>
      <c r="E40" s="231">
        <v>1</v>
      </c>
      <c r="F40" s="142">
        <v>42791</v>
      </c>
      <c r="G40" s="231">
        <v>8</v>
      </c>
      <c r="H40" s="232"/>
      <c r="I40" s="231"/>
      <c r="J40" s="232"/>
      <c r="K40" s="231"/>
      <c r="L40" s="232"/>
      <c r="M40" s="231"/>
      <c r="N40" s="233">
        <f t="shared" si="0"/>
        <v>2</v>
      </c>
      <c r="O40" s="234">
        <f t="shared" si="1"/>
        <v>9</v>
      </c>
      <c r="P40" s="312" t="s">
        <v>1999</v>
      </c>
      <c r="Q40" s="311"/>
    </row>
    <row r="41" spans="1:17" ht="15" customHeight="1">
      <c r="A41" s="140">
        <v>63</v>
      </c>
      <c r="B41" s="144" t="s">
        <v>126</v>
      </c>
      <c r="C41" s="218" t="s">
        <v>89</v>
      </c>
      <c r="D41" s="145">
        <v>36882</v>
      </c>
      <c r="E41" s="242">
        <v>3</v>
      </c>
      <c r="F41" s="232"/>
      <c r="G41" s="231"/>
      <c r="H41" s="232"/>
      <c r="I41" s="231"/>
      <c r="J41" s="232"/>
      <c r="K41" s="231"/>
      <c r="L41" s="232"/>
      <c r="M41" s="231"/>
      <c r="N41" s="233">
        <f t="shared" si="0"/>
        <v>1</v>
      </c>
      <c r="O41" s="234">
        <f t="shared" si="1"/>
        <v>3</v>
      </c>
      <c r="P41" s="310" t="s">
        <v>1994</v>
      </c>
      <c r="Q41" s="316"/>
    </row>
    <row r="42" spans="1:17" ht="15" customHeight="1">
      <c r="A42" s="140">
        <v>65</v>
      </c>
      <c r="B42" s="144" t="s">
        <v>127</v>
      </c>
      <c r="C42" s="218" t="s">
        <v>8</v>
      </c>
      <c r="D42" s="145">
        <v>38765</v>
      </c>
      <c r="E42" s="237">
        <v>1</v>
      </c>
      <c r="F42" s="232"/>
      <c r="G42" s="231"/>
      <c r="H42" s="232"/>
      <c r="I42" s="231"/>
      <c r="J42" s="232"/>
      <c r="K42" s="231"/>
      <c r="L42" s="232"/>
      <c r="M42" s="231"/>
      <c r="N42" s="233">
        <f t="shared" si="0"/>
        <v>1</v>
      </c>
      <c r="O42" s="234">
        <f t="shared" si="1"/>
        <v>1</v>
      </c>
      <c r="P42" s="312" t="s">
        <v>2000</v>
      </c>
      <c r="Q42" s="311"/>
    </row>
    <row r="43" spans="1:17" ht="15" customHeight="1">
      <c r="A43" s="140">
        <v>67</v>
      </c>
      <c r="B43" s="144" t="s">
        <v>128</v>
      </c>
      <c r="C43" s="218" t="s">
        <v>9</v>
      </c>
      <c r="D43" s="145">
        <v>39765</v>
      </c>
      <c r="E43" s="242">
        <v>1</v>
      </c>
      <c r="F43" s="162">
        <v>41640</v>
      </c>
      <c r="G43" s="231">
        <v>1</v>
      </c>
      <c r="H43" s="232"/>
      <c r="I43" s="231"/>
      <c r="J43" s="232"/>
      <c r="K43" s="231"/>
      <c r="L43" s="232"/>
      <c r="M43" s="231"/>
      <c r="N43" s="233">
        <f t="shared" si="0"/>
        <v>2</v>
      </c>
      <c r="O43" s="234">
        <f t="shared" si="1"/>
        <v>2</v>
      </c>
      <c r="P43" s="312"/>
      <c r="Q43" s="311"/>
    </row>
    <row r="44" spans="1:17" ht="15" customHeight="1">
      <c r="A44" s="140">
        <v>71</v>
      </c>
      <c r="B44" s="144" t="s">
        <v>129</v>
      </c>
      <c r="C44" s="218" t="s">
        <v>1813</v>
      </c>
      <c r="D44" s="145">
        <v>38293</v>
      </c>
      <c r="E44" s="242">
        <v>1</v>
      </c>
      <c r="F44" s="232"/>
      <c r="G44" s="231"/>
      <c r="H44" s="232"/>
      <c r="I44" s="231"/>
      <c r="J44" s="232"/>
      <c r="K44" s="231"/>
      <c r="L44" s="232"/>
      <c r="M44" s="231"/>
      <c r="N44" s="233">
        <f t="shared" si="0"/>
        <v>1</v>
      </c>
      <c r="O44" s="234">
        <f t="shared" si="1"/>
        <v>1</v>
      </c>
      <c r="P44" s="312" t="s">
        <v>2001</v>
      </c>
      <c r="Q44" s="311"/>
    </row>
    <row r="45" spans="1:17" ht="15" customHeight="1">
      <c r="A45" s="140">
        <v>72</v>
      </c>
      <c r="B45" s="144" t="s">
        <v>130</v>
      </c>
      <c r="C45" s="218" t="s">
        <v>10</v>
      </c>
      <c r="D45" s="145">
        <v>39103</v>
      </c>
      <c r="E45" s="242">
        <v>2</v>
      </c>
      <c r="F45" s="232"/>
      <c r="G45" s="231"/>
      <c r="H45" s="232"/>
      <c r="I45" s="231"/>
      <c r="J45" s="232"/>
      <c r="K45" s="231"/>
      <c r="L45" s="232"/>
      <c r="M45" s="231"/>
      <c r="N45" s="233">
        <f t="shared" si="0"/>
        <v>1</v>
      </c>
      <c r="O45" s="234">
        <f t="shared" si="1"/>
        <v>2</v>
      </c>
      <c r="P45" s="310"/>
      <c r="Q45" s="311"/>
    </row>
    <row r="46" spans="1:17" ht="15" customHeight="1">
      <c r="A46" s="140">
        <v>73</v>
      </c>
      <c r="B46" s="144" t="s">
        <v>131</v>
      </c>
      <c r="C46" s="218" t="s">
        <v>1814</v>
      </c>
      <c r="D46" s="145">
        <v>39732</v>
      </c>
      <c r="E46" s="242">
        <v>2</v>
      </c>
      <c r="F46" s="232"/>
      <c r="G46" s="231"/>
      <c r="H46" s="232"/>
      <c r="I46" s="231"/>
      <c r="J46" s="232"/>
      <c r="K46" s="231"/>
      <c r="L46" s="232"/>
      <c r="M46" s="231"/>
      <c r="N46" s="233">
        <f t="shared" si="0"/>
        <v>1</v>
      </c>
      <c r="O46" s="234">
        <f t="shared" si="1"/>
        <v>2</v>
      </c>
      <c r="P46" s="312"/>
      <c r="Q46" s="311"/>
    </row>
    <row r="47" spans="1:17" ht="15" customHeight="1">
      <c r="A47" s="140">
        <v>74</v>
      </c>
      <c r="B47" s="144" t="s">
        <v>132</v>
      </c>
      <c r="C47" s="218" t="s">
        <v>1815</v>
      </c>
      <c r="D47" s="145">
        <v>39494</v>
      </c>
      <c r="E47" s="242">
        <v>1</v>
      </c>
      <c r="F47" s="232"/>
      <c r="G47" s="231"/>
      <c r="H47" s="232"/>
      <c r="I47" s="231"/>
      <c r="J47" s="232"/>
      <c r="K47" s="231"/>
      <c r="L47" s="232"/>
      <c r="M47" s="231"/>
      <c r="N47" s="233">
        <f t="shared" si="0"/>
        <v>1</v>
      </c>
      <c r="O47" s="234">
        <f t="shared" si="1"/>
        <v>1</v>
      </c>
      <c r="P47" s="313" t="s">
        <v>2011</v>
      </c>
      <c r="Q47" s="311"/>
    </row>
    <row r="48" spans="1:17" ht="15" customHeight="1">
      <c r="A48" s="140">
        <v>76</v>
      </c>
      <c r="B48" s="144" t="s">
        <v>133</v>
      </c>
      <c r="C48" s="218" t="s">
        <v>11</v>
      </c>
      <c r="D48" s="145">
        <v>39096</v>
      </c>
      <c r="E48" s="242">
        <v>6</v>
      </c>
      <c r="F48" s="145">
        <v>40333</v>
      </c>
      <c r="G48" s="231">
        <v>2</v>
      </c>
      <c r="H48" s="232"/>
      <c r="I48" s="231"/>
      <c r="J48" s="232"/>
      <c r="K48" s="231"/>
      <c r="L48" s="232"/>
      <c r="M48" s="231"/>
      <c r="N48" s="233">
        <f t="shared" si="0"/>
        <v>2</v>
      </c>
      <c r="O48" s="234">
        <f t="shared" si="1"/>
        <v>8</v>
      </c>
      <c r="P48" s="312"/>
      <c r="Q48" s="311"/>
    </row>
    <row r="49" spans="1:17" ht="15" customHeight="1">
      <c r="A49" s="140">
        <v>85</v>
      </c>
      <c r="B49" s="141" t="s">
        <v>134</v>
      </c>
      <c r="C49" s="218" t="s">
        <v>12</v>
      </c>
      <c r="D49" s="145">
        <v>38328</v>
      </c>
      <c r="E49" s="242">
        <v>5</v>
      </c>
      <c r="F49" s="162">
        <v>41201</v>
      </c>
      <c r="G49" s="231">
        <v>1</v>
      </c>
      <c r="H49" s="232"/>
      <c r="I49" s="231"/>
      <c r="J49" s="232"/>
      <c r="K49" s="231"/>
      <c r="L49" s="232"/>
      <c r="M49" s="231"/>
      <c r="N49" s="233">
        <f t="shared" si="0"/>
        <v>2</v>
      </c>
      <c r="O49" s="234">
        <f t="shared" si="1"/>
        <v>6</v>
      </c>
      <c r="P49" s="290" t="s">
        <v>2012</v>
      </c>
      <c r="Q49" s="163" t="s">
        <v>1931</v>
      </c>
    </row>
    <row r="50" spans="1:17" ht="15" customHeight="1">
      <c r="A50" s="140">
        <v>86</v>
      </c>
      <c r="B50" s="144" t="s">
        <v>135</v>
      </c>
      <c r="C50" s="218" t="s">
        <v>1816</v>
      </c>
      <c r="D50" s="145">
        <v>39729</v>
      </c>
      <c r="E50" s="242">
        <v>2</v>
      </c>
      <c r="F50" s="232"/>
      <c r="G50" s="231"/>
      <c r="H50" s="232"/>
      <c r="I50" s="231"/>
      <c r="J50" s="232"/>
      <c r="K50" s="231"/>
      <c r="L50" s="232"/>
      <c r="M50" s="231"/>
      <c r="N50" s="233">
        <f t="shared" si="0"/>
        <v>1</v>
      </c>
      <c r="O50" s="234">
        <f t="shared" si="1"/>
        <v>2</v>
      </c>
      <c r="P50" s="312"/>
      <c r="Q50" s="311"/>
    </row>
    <row r="51" spans="1:17" ht="15" customHeight="1">
      <c r="A51" s="140">
        <v>87</v>
      </c>
      <c r="B51" s="141" t="s">
        <v>1235</v>
      </c>
      <c r="C51" s="218" t="s">
        <v>1234</v>
      </c>
      <c r="D51" s="146">
        <v>41680</v>
      </c>
      <c r="E51" s="242">
        <v>5</v>
      </c>
      <c r="F51" s="232"/>
      <c r="G51" s="231"/>
      <c r="H51" s="232"/>
      <c r="I51" s="231"/>
      <c r="J51" s="232"/>
      <c r="K51" s="231"/>
      <c r="L51" s="232"/>
      <c r="M51" s="231"/>
      <c r="N51" s="233">
        <f t="shared" si="0"/>
        <v>1</v>
      </c>
      <c r="O51" s="234">
        <f t="shared" si="1"/>
        <v>5</v>
      </c>
      <c r="P51" s="290" t="s">
        <v>1998</v>
      </c>
      <c r="Q51" s="288"/>
    </row>
    <row r="52" spans="1:17" ht="15" customHeight="1">
      <c r="A52" s="140">
        <v>88</v>
      </c>
      <c r="B52" s="144" t="s">
        <v>136</v>
      </c>
      <c r="C52" s="218" t="s">
        <v>13</v>
      </c>
      <c r="D52" s="145">
        <v>39118</v>
      </c>
      <c r="E52" s="242">
        <v>1</v>
      </c>
      <c r="F52" s="232"/>
      <c r="G52" s="231"/>
      <c r="H52" s="232"/>
      <c r="I52" s="231"/>
      <c r="J52" s="232"/>
      <c r="K52" s="231"/>
      <c r="L52" s="232"/>
      <c r="M52" s="231"/>
      <c r="N52" s="233">
        <f t="shared" si="0"/>
        <v>1</v>
      </c>
      <c r="O52" s="234">
        <f t="shared" si="1"/>
        <v>1</v>
      </c>
      <c r="P52" s="312"/>
      <c r="Q52" s="311"/>
    </row>
    <row r="53" spans="1:17" ht="15" customHeight="1">
      <c r="A53" s="140">
        <v>89</v>
      </c>
      <c r="B53" s="144" t="s">
        <v>137</v>
      </c>
      <c r="C53" s="218" t="s">
        <v>14</v>
      </c>
      <c r="D53" s="145">
        <v>39055</v>
      </c>
      <c r="E53" s="242">
        <v>4</v>
      </c>
      <c r="F53" s="232"/>
      <c r="G53" s="231"/>
      <c r="H53" s="232"/>
      <c r="I53" s="231"/>
      <c r="J53" s="232"/>
      <c r="K53" s="231"/>
      <c r="L53" s="232"/>
      <c r="M53" s="231"/>
      <c r="N53" s="233">
        <f t="shared" si="0"/>
        <v>1</v>
      </c>
      <c r="O53" s="234">
        <f t="shared" si="1"/>
        <v>4</v>
      </c>
      <c r="P53" s="312"/>
      <c r="Q53" s="311"/>
    </row>
    <row r="54" spans="1:17" ht="15" customHeight="1">
      <c r="A54" s="140">
        <v>90</v>
      </c>
      <c r="B54" s="144" t="s">
        <v>138</v>
      </c>
      <c r="C54" s="218" t="s">
        <v>1817</v>
      </c>
      <c r="D54" s="145">
        <v>39449</v>
      </c>
      <c r="E54" s="242">
        <v>7</v>
      </c>
      <c r="F54" s="232"/>
      <c r="G54" s="231"/>
      <c r="H54" s="232"/>
      <c r="I54" s="231"/>
      <c r="J54" s="232"/>
      <c r="K54" s="231"/>
      <c r="L54" s="232"/>
      <c r="M54" s="231"/>
      <c r="N54" s="233">
        <f t="shared" si="0"/>
        <v>1</v>
      </c>
      <c r="O54" s="234">
        <f t="shared" si="1"/>
        <v>7</v>
      </c>
      <c r="P54" s="287" t="s">
        <v>1929</v>
      </c>
      <c r="Q54" s="164" t="s">
        <v>2002</v>
      </c>
    </row>
    <row r="55" spans="1:17" ht="15" customHeight="1">
      <c r="A55" s="140">
        <v>92</v>
      </c>
      <c r="B55" s="144" t="s">
        <v>139</v>
      </c>
      <c r="C55" s="218" t="s">
        <v>1818</v>
      </c>
      <c r="D55" s="145">
        <v>39045</v>
      </c>
      <c r="E55" s="242">
        <v>3</v>
      </c>
      <c r="F55" s="232"/>
      <c r="G55" s="231"/>
      <c r="H55" s="232"/>
      <c r="I55" s="231"/>
      <c r="J55" s="232"/>
      <c r="K55" s="231"/>
      <c r="L55" s="232"/>
      <c r="M55" s="231"/>
      <c r="N55" s="233">
        <f t="shared" si="0"/>
        <v>1</v>
      </c>
      <c r="O55" s="234">
        <f t="shared" si="1"/>
        <v>3</v>
      </c>
      <c r="P55" s="312"/>
      <c r="Q55" s="311"/>
    </row>
    <row r="56" spans="1:17" ht="15" customHeight="1">
      <c r="A56" s="140">
        <v>93</v>
      </c>
      <c r="B56" s="144" t="s">
        <v>140</v>
      </c>
      <c r="C56" s="218" t="s">
        <v>1819</v>
      </c>
      <c r="D56" s="245">
        <v>35394</v>
      </c>
      <c r="E56" s="242">
        <v>2</v>
      </c>
      <c r="F56" s="145">
        <v>39585</v>
      </c>
      <c r="G56" s="231">
        <v>2</v>
      </c>
      <c r="H56" s="145">
        <v>40571</v>
      </c>
      <c r="I56" s="231">
        <v>4</v>
      </c>
      <c r="J56" s="145"/>
      <c r="K56" s="231"/>
      <c r="L56" s="232"/>
      <c r="M56" s="231"/>
      <c r="N56" s="233">
        <f t="shared" si="0"/>
        <v>3</v>
      </c>
      <c r="O56" s="234">
        <f t="shared" si="1"/>
        <v>8</v>
      </c>
      <c r="P56" s="320" t="s">
        <v>2003</v>
      </c>
      <c r="Q56" s="321"/>
    </row>
    <row r="57" spans="1:17" ht="15" customHeight="1">
      <c r="A57" s="140">
        <v>94</v>
      </c>
      <c r="B57" s="144" t="s">
        <v>141</v>
      </c>
      <c r="C57" s="218" t="s">
        <v>15</v>
      </c>
      <c r="D57" s="145">
        <v>38043</v>
      </c>
      <c r="E57" s="242">
        <v>3</v>
      </c>
      <c r="F57" s="232"/>
      <c r="G57" s="231"/>
      <c r="H57" s="232"/>
      <c r="I57" s="231"/>
      <c r="J57" s="232"/>
      <c r="K57" s="231"/>
      <c r="L57" s="232"/>
      <c r="M57" s="231"/>
      <c r="N57" s="233">
        <f t="shared" si="0"/>
        <v>1</v>
      </c>
      <c r="O57" s="234">
        <f t="shared" si="1"/>
        <v>3</v>
      </c>
      <c r="P57" s="312"/>
      <c r="Q57" s="311"/>
    </row>
    <row r="58" spans="1:17" ht="15" customHeight="1">
      <c r="A58" s="140">
        <v>95</v>
      </c>
      <c r="B58" s="141" t="s">
        <v>296</v>
      </c>
      <c r="C58" s="218" t="s">
        <v>297</v>
      </c>
      <c r="D58" s="145">
        <v>40758</v>
      </c>
      <c r="E58" s="242">
        <v>4</v>
      </c>
      <c r="F58" s="232"/>
      <c r="G58" s="231"/>
      <c r="H58" s="232"/>
      <c r="I58" s="231"/>
      <c r="J58" s="232"/>
      <c r="K58" s="231"/>
      <c r="L58" s="232"/>
      <c r="M58" s="231"/>
      <c r="N58" s="233">
        <f t="shared" si="0"/>
        <v>1</v>
      </c>
      <c r="O58" s="234">
        <f t="shared" si="1"/>
        <v>4</v>
      </c>
      <c r="P58" s="310" t="s">
        <v>2004</v>
      </c>
      <c r="Q58" s="316"/>
    </row>
    <row r="59" spans="1:17" ht="15" customHeight="1">
      <c r="A59" s="140">
        <v>96</v>
      </c>
      <c r="B59" s="144" t="s">
        <v>142</v>
      </c>
      <c r="C59" s="218" t="s">
        <v>1820</v>
      </c>
      <c r="D59" s="145">
        <v>40183</v>
      </c>
      <c r="E59" s="242">
        <v>4</v>
      </c>
      <c r="F59" s="232"/>
      <c r="G59" s="231"/>
      <c r="H59" s="232"/>
      <c r="I59" s="231"/>
      <c r="J59" s="232"/>
      <c r="K59" s="231"/>
      <c r="L59" s="232"/>
      <c r="M59" s="231"/>
      <c r="N59" s="233">
        <f t="shared" si="0"/>
        <v>1</v>
      </c>
      <c r="O59" s="234">
        <f t="shared" si="1"/>
        <v>4</v>
      </c>
      <c r="P59" s="312"/>
      <c r="Q59" s="311"/>
    </row>
    <row r="60" spans="1:17" ht="15" customHeight="1">
      <c r="A60" s="140">
        <v>97</v>
      </c>
      <c r="B60" s="144" t="s">
        <v>143</v>
      </c>
      <c r="C60" s="218" t="s">
        <v>1821</v>
      </c>
      <c r="D60" s="145">
        <v>39008</v>
      </c>
      <c r="E60" s="242">
        <v>1</v>
      </c>
      <c r="F60" s="145">
        <v>39186</v>
      </c>
      <c r="G60" s="231">
        <v>2</v>
      </c>
      <c r="H60" s="232"/>
      <c r="I60" s="231"/>
      <c r="J60" s="232"/>
      <c r="K60" s="231"/>
      <c r="L60" s="232"/>
      <c r="M60" s="231"/>
      <c r="N60" s="233">
        <f t="shared" si="0"/>
        <v>2</v>
      </c>
      <c r="O60" s="234">
        <f t="shared" si="1"/>
        <v>3</v>
      </c>
      <c r="P60" s="312"/>
      <c r="Q60" s="311"/>
    </row>
    <row r="61" spans="1:17" ht="15" customHeight="1">
      <c r="A61" s="140">
        <v>105</v>
      </c>
      <c r="B61" s="144" t="s">
        <v>144</v>
      </c>
      <c r="C61" s="218" t="s">
        <v>1822</v>
      </c>
      <c r="D61" s="145">
        <v>39732</v>
      </c>
      <c r="E61" s="242">
        <v>1</v>
      </c>
      <c r="F61" s="232"/>
      <c r="G61" s="231"/>
      <c r="H61" s="232"/>
      <c r="I61" s="231"/>
      <c r="J61" s="232"/>
      <c r="K61" s="231"/>
      <c r="L61" s="232"/>
      <c r="M61" s="231"/>
      <c r="N61" s="233">
        <f t="shared" si="0"/>
        <v>1</v>
      </c>
      <c r="O61" s="234">
        <f t="shared" si="1"/>
        <v>1</v>
      </c>
      <c r="P61" s="312"/>
      <c r="Q61" s="311"/>
    </row>
    <row r="62" spans="1:17" ht="15" customHeight="1">
      <c r="A62" s="140">
        <v>106</v>
      </c>
      <c r="B62" s="165" t="s">
        <v>145</v>
      </c>
      <c r="C62" s="218" t="s">
        <v>96</v>
      </c>
      <c r="D62" s="236">
        <v>30335</v>
      </c>
      <c r="E62" s="242">
        <v>1</v>
      </c>
      <c r="F62" s="232"/>
      <c r="G62" s="231"/>
      <c r="H62" s="232"/>
      <c r="I62" s="231"/>
      <c r="J62" s="232"/>
      <c r="K62" s="231"/>
      <c r="L62" s="232"/>
      <c r="M62" s="231"/>
      <c r="N62" s="233">
        <f t="shared" si="0"/>
        <v>1</v>
      </c>
      <c r="O62" s="234">
        <f t="shared" si="1"/>
        <v>1</v>
      </c>
      <c r="P62" s="312"/>
      <c r="Q62" s="311"/>
    </row>
    <row r="63" spans="1:17" ht="15" customHeight="1">
      <c r="A63" s="140">
        <v>107</v>
      </c>
      <c r="B63" s="141" t="s">
        <v>306</v>
      </c>
      <c r="C63" s="218" t="s">
        <v>305</v>
      </c>
      <c r="D63" s="152">
        <v>40839</v>
      </c>
      <c r="E63" s="242">
        <v>1</v>
      </c>
      <c r="F63" s="232"/>
      <c r="G63" s="231"/>
      <c r="H63" s="232"/>
      <c r="I63" s="231"/>
      <c r="J63" s="232"/>
      <c r="K63" s="231"/>
      <c r="L63" s="232"/>
      <c r="M63" s="231"/>
      <c r="N63" s="233">
        <f t="shared" si="0"/>
        <v>1</v>
      </c>
      <c r="O63" s="234">
        <f t="shared" si="1"/>
        <v>1</v>
      </c>
      <c r="P63" s="277" t="s">
        <v>2013</v>
      </c>
      <c r="Q63" s="153"/>
    </row>
    <row r="64" spans="1:17" ht="15" customHeight="1">
      <c r="A64" s="140">
        <v>108</v>
      </c>
      <c r="B64" s="144" t="s">
        <v>146</v>
      </c>
      <c r="C64" s="218" t="s">
        <v>77</v>
      </c>
      <c r="D64" s="145">
        <v>38648</v>
      </c>
      <c r="E64" s="242">
        <v>1</v>
      </c>
      <c r="F64" s="232"/>
      <c r="G64" s="231"/>
      <c r="H64" s="232"/>
      <c r="I64" s="231"/>
      <c r="J64" s="232"/>
      <c r="K64" s="231"/>
      <c r="L64" s="232"/>
      <c r="M64" s="231"/>
      <c r="N64" s="233">
        <f t="shared" si="0"/>
        <v>1</v>
      </c>
      <c r="O64" s="234">
        <f t="shared" si="1"/>
        <v>1</v>
      </c>
      <c r="P64" s="312"/>
      <c r="Q64" s="311"/>
    </row>
    <row r="65" spans="1:17" ht="15" customHeight="1">
      <c r="A65" s="140">
        <v>109</v>
      </c>
      <c r="B65" s="144" t="s">
        <v>147</v>
      </c>
      <c r="C65" s="218" t="s">
        <v>87</v>
      </c>
      <c r="D65" s="145">
        <v>37709</v>
      </c>
      <c r="E65" s="242">
        <v>3</v>
      </c>
      <c r="F65" s="232"/>
      <c r="G65" s="231"/>
      <c r="H65" s="232"/>
      <c r="I65" s="231"/>
      <c r="J65" s="232"/>
      <c r="K65" s="231"/>
      <c r="L65" s="232"/>
      <c r="M65" s="231"/>
      <c r="N65" s="233">
        <f t="shared" si="0"/>
        <v>1</v>
      </c>
      <c r="O65" s="234">
        <f t="shared" si="1"/>
        <v>3</v>
      </c>
      <c r="P65" s="312"/>
      <c r="Q65" s="311"/>
    </row>
    <row r="66" spans="1:17" ht="15" customHeight="1">
      <c r="A66" s="140">
        <v>116</v>
      </c>
      <c r="B66" s="141" t="s">
        <v>1129</v>
      </c>
      <c r="C66" s="218" t="s">
        <v>1130</v>
      </c>
      <c r="D66" s="142">
        <v>41506</v>
      </c>
      <c r="E66" s="231">
        <v>2</v>
      </c>
      <c r="F66" s="162">
        <v>41931</v>
      </c>
      <c r="G66" s="231">
        <v>2</v>
      </c>
      <c r="H66" s="232"/>
      <c r="I66" s="231"/>
      <c r="J66" s="232"/>
      <c r="K66" s="231"/>
      <c r="L66" s="232"/>
      <c r="M66" s="231"/>
      <c r="N66" s="233">
        <f t="shared" si="0"/>
        <v>2</v>
      </c>
      <c r="O66" s="234">
        <f t="shared" si="1"/>
        <v>4</v>
      </c>
      <c r="P66" s="277" t="s">
        <v>2014</v>
      </c>
      <c r="Q66" s="288"/>
    </row>
    <row r="67" spans="1:17" ht="15" customHeight="1">
      <c r="A67" s="140">
        <v>117</v>
      </c>
      <c r="B67" s="141" t="s">
        <v>148</v>
      </c>
      <c r="C67" s="218" t="s">
        <v>1823</v>
      </c>
      <c r="D67" s="145">
        <v>39110</v>
      </c>
      <c r="E67" s="231">
        <v>1</v>
      </c>
      <c r="F67" s="232"/>
      <c r="G67" s="231"/>
      <c r="H67" s="232"/>
      <c r="I67" s="231"/>
      <c r="J67" s="232"/>
      <c r="K67" s="231"/>
      <c r="L67" s="232"/>
      <c r="M67" s="231"/>
      <c r="N67" s="233">
        <f t="shared" si="0"/>
        <v>1</v>
      </c>
      <c r="O67" s="234">
        <f t="shared" si="1"/>
        <v>1</v>
      </c>
      <c r="P67" s="312"/>
      <c r="Q67" s="311"/>
    </row>
    <row r="68" spans="1:17" ht="15" customHeight="1">
      <c r="A68" s="140">
        <v>124</v>
      </c>
      <c r="B68" s="141" t="s">
        <v>1353</v>
      </c>
      <c r="C68" s="218" t="s">
        <v>1351</v>
      </c>
      <c r="D68" s="146">
        <v>41997</v>
      </c>
      <c r="E68" s="242">
        <v>3</v>
      </c>
      <c r="F68" s="232"/>
      <c r="G68" s="231"/>
      <c r="H68" s="232"/>
      <c r="I68" s="231"/>
      <c r="J68" s="232"/>
      <c r="K68" s="231"/>
      <c r="L68" s="232"/>
      <c r="M68" s="231"/>
      <c r="N68" s="233">
        <f t="shared" si="0"/>
        <v>1</v>
      </c>
      <c r="O68" s="234">
        <f t="shared" si="1"/>
        <v>3</v>
      </c>
      <c r="P68" s="289"/>
      <c r="Q68" s="288"/>
    </row>
    <row r="69" spans="1:17" ht="15" customHeight="1">
      <c r="A69" s="140">
        <v>125</v>
      </c>
      <c r="B69" s="141" t="s">
        <v>1392</v>
      </c>
      <c r="C69" s="218" t="s">
        <v>1393</v>
      </c>
      <c r="D69" s="146">
        <v>42027</v>
      </c>
      <c r="E69" s="242">
        <v>3</v>
      </c>
      <c r="F69" s="232"/>
      <c r="G69" s="231"/>
      <c r="H69" s="232"/>
      <c r="I69" s="231"/>
      <c r="J69" s="232"/>
      <c r="K69" s="231"/>
      <c r="L69" s="232"/>
      <c r="M69" s="231"/>
      <c r="N69" s="233">
        <f t="shared" si="0"/>
        <v>1</v>
      </c>
      <c r="O69" s="234">
        <f t="shared" si="1"/>
        <v>3</v>
      </c>
      <c r="P69" s="277" t="s">
        <v>2015</v>
      </c>
      <c r="Q69" s="288"/>
    </row>
    <row r="70" spans="1:17" ht="15" customHeight="1">
      <c r="A70" s="140">
        <v>127</v>
      </c>
      <c r="B70" s="144" t="s">
        <v>149</v>
      </c>
      <c r="C70" s="218" t="s">
        <v>16</v>
      </c>
      <c r="D70" s="145">
        <v>39546</v>
      </c>
      <c r="E70" s="242">
        <v>1</v>
      </c>
      <c r="F70" s="145">
        <v>40592</v>
      </c>
      <c r="G70" s="231">
        <v>1</v>
      </c>
      <c r="H70" s="162">
        <v>41890</v>
      </c>
      <c r="I70" s="231">
        <v>5</v>
      </c>
      <c r="J70" s="232"/>
      <c r="K70" s="231"/>
      <c r="L70" s="232"/>
      <c r="M70" s="231"/>
      <c r="N70" s="233">
        <f t="shared" si="0"/>
        <v>3</v>
      </c>
      <c r="O70" s="234">
        <f t="shared" si="1"/>
        <v>7</v>
      </c>
      <c r="P70" s="312"/>
      <c r="Q70" s="311"/>
    </row>
    <row r="71" spans="1:17" ht="15" customHeight="1">
      <c r="A71" s="140">
        <v>132</v>
      </c>
      <c r="B71" s="144" t="s">
        <v>150</v>
      </c>
      <c r="C71" s="218" t="s">
        <v>1824</v>
      </c>
      <c r="D71" s="145">
        <v>38097</v>
      </c>
      <c r="E71" s="242">
        <v>2</v>
      </c>
      <c r="F71" s="145">
        <v>40431</v>
      </c>
      <c r="G71" s="242">
        <v>1</v>
      </c>
      <c r="H71" s="232"/>
      <c r="I71" s="231"/>
      <c r="J71" s="232"/>
      <c r="K71" s="231"/>
      <c r="L71" s="232"/>
      <c r="M71" s="231"/>
      <c r="N71" s="233">
        <f t="shared" si="0"/>
        <v>2</v>
      </c>
      <c r="O71" s="234">
        <f t="shared" si="1"/>
        <v>3</v>
      </c>
      <c r="P71" s="312"/>
      <c r="Q71" s="311"/>
    </row>
    <row r="72" spans="1:17" ht="15" customHeight="1">
      <c r="A72" s="140">
        <v>133</v>
      </c>
      <c r="B72" s="144" t="s">
        <v>151</v>
      </c>
      <c r="C72" s="218" t="s">
        <v>1825</v>
      </c>
      <c r="D72" s="145">
        <v>39368</v>
      </c>
      <c r="E72" s="242">
        <v>1</v>
      </c>
      <c r="F72" s="232"/>
      <c r="G72" s="231"/>
      <c r="H72" s="232"/>
      <c r="I72" s="231"/>
      <c r="J72" s="232"/>
      <c r="K72" s="231"/>
      <c r="L72" s="232"/>
      <c r="M72" s="231"/>
      <c r="N72" s="233">
        <f t="shared" si="0"/>
        <v>1</v>
      </c>
      <c r="O72" s="234">
        <f t="shared" si="1"/>
        <v>1</v>
      </c>
      <c r="P72" s="312"/>
      <c r="Q72" s="311"/>
    </row>
    <row r="73" spans="1:17" ht="15" customHeight="1">
      <c r="A73" s="140">
        <v>135</v>
      </c>
      <c r="B73" s="144" t="s">
        <v>152</v>
      </c>
      <c r="C73" s="218" t="s">
        <v>17</v>
      </c>
      <c r="D73" s="145">
        <v>39763</v>
      </c>
      <c r="E73" s="242">
        <v>1</v>
      </c>
      <c r="F73" s="232"/>
      <c r="G73" s="231"/>
      <c r="H73" s="232"/>
      <c r="I73" s="231"/>
      <c r="J73" s="232"/>
      <c r="K73" s="231"/>
      <c r="L73" s="232"/>
      <c r="M73" s="231"/>
      <c r="N73" s="233">
        <f t="shared" si="0"/>
        <v>1</v>
      </c>
      <c r="O73" s="234">
        <f t="shared" si="1"/>
        <v>1</v>
      </c>
      <c r="P73" s="310" t="s">
        <v>2005</v>
      </c>
      <c r="Q73" s="311"/>
    </row>
    <row r="74" spans="1:17" ht="15" customHeight="1">
      <c r="A74" s="140">
        <v>137</v>
      </c>
      <c r="B74" s="144" t="s">
        <v>1237</v>
      </c>
      <c r="C74" s="218" t="s">
        <v>1826</v>
      </c>
      <c r="D74" s="146">
        <v>41656</v>
      </c>
      <c r="E74" s="242">
        <v>3</v>
      </c>
      <c r="F74" s="232"/>
      <c r="G74" s="231"/>
      <c r="H74" s="232"/>
      <c r="I74" s="231"/>
      <c r="J74" s="232"/>
      <c r="K74" s="231"/>
      <c r="L74" s="232"/>
      <c r="M74" s="231"/>
      <c r="N74" s="233">
        <f aca="true" t="shared" si="2" ref="N74:N137">COUNT(E74)+COUNT(G74)+COUNT(I74)+COUNT(K74)+COUNT(M74)</f>
        <v>1</v>
      </c>
      <c r="O74" s="234">
        <f aca="true" t="shared" si="3" ref="O74:O137">E74+G74+I74+K74+M74</f>
        <v>3</v>
      </c>
      <c r="P74" s="287"/>
      <c r="Q74" s="288"/>
    </row>
    <row r="75" spans="1:17" ht="15" customHeight="1">
      <c r="A75" s="140">
        <v>140</v>
      </c>
      <c r="B75" s="144" t="s">
        <v>153</v>
      </c>
      <c r="C75" s="218" t="s">
        <v>18</v>
      </c>
      <c r="D75" s="145">
        <v>39068</v>
      </c>
      <c r="E75" s="242">
        <v>3</v>
      </c>
      <c r="F75" s="145">
        <v>40142</v>
      </c>
      <c r="G75" s="231">
        <v>3</v>
      </c>
      <c r="H75" s="232"/>
      <c r="I75" s="231"/>
      <c r="J75" s="232"/>
      <c r="K75" s="231"/>
      <c r="L75" s="232"/>
      <c r="M75" s="231"/>
      <c r="N75" s="233">
        <f t="shared" si="2"/>
        <v>2</v>
      </c>
      <c r="O75" s="234">
        <f t="shared" si="3"/>
        <v>6</v>
      </c>
      <c r="P75" s="313" t="s">
        <v>2016</v>
      </c>
      <c r="Q75" s="311"/>
    </row>
    <row r="76" spans="1:17" ht="15" customHeight="1">
      <c r="A76" s="140">
        <v>141</v>
      </c>
      <c r="B76" s="141" t="s">
        <v>154</v>
      </c>
      <c r="C76" s="218" t="s">
        <v>1827</v>
      </c>
      <c r="D76" s="145">
        <v>38357</v>
      </c>
      <c r="E76" s="242">
        <v>8</v>
      </c>
      <c r="F76" s="166">
        <v>41636</v>
      </c>
      <c r="G76" s="242">
        <v>3</v>
      </c>
      <c r="H76" s="152">
        <v>43097</v>
      </c>
      <c r="I76" s="231">
        <v>2</v>
      </c>
      <c r="J76" s="232"/>
      <c r="K76" s="231"/>
      <c r="L76" s="232"/>
      <c r="M76" s="231"/>
      <c r="N76" s="233">
        <f t="shared" si="2"/>
        <v>3</v>
      </c>
      <c r="O76" s="234">
        <f t="shared" si="3"/>
        <v>13</v>
      </c>
      <c r="P76" s="319" t="s">
        <v>2006</v>
      </c>
      <c r="Q76" s="316"/>
    </row>
    <row r="77" spans="1:17" ht="15" customHeight="1">
      <c r="A77" s="140">
        <v>143</v>
      </c>
      <c r="B77" s="144" t="s">
        <v>155</v>
      </c>
      <c r="C77" s="218" t="s">
        <v>90</v>
      </c>
      <c r="D77" s="145">
        <v>36759</v>
      </c>
      <c r="E77" s="242">
        <v>3</v>
      </c>
      <c r="F77" s="232"/>
      <c r="G77" s="231"/>
      <c r="H77" s="232"/>
      <c r="I77" s="231"/>
      <c r="J77" s="232"/>
      <c r="K77" s="231"/>
      <c r="L77" s="232"/>
      <c r="M77" s="231"/>
      <c r="N77" s="233">
        <f t="shared" si="2"/>
        <v>1</v>
      </c>
      <c r="O77" s="234">
        <f t="shared" si="3"/>
        <v>3</v>
      </c>
      <c r="P77" s="312"/>
      <c r="Q77" s="311"/>
    </row>
    <row r="78" spans="1:17" ht="15" customHeight="1">
      <c r="A78" s="140">
        <v>145</v>
      </c>
      <c r="B78" s="144" t="s">
        <v>156</v>
      </c>
      <c r="C78" s="218" t="s">
        <v>1828</v>
      </c>
      <c r="D78" s="145">
        <v>38385</v>
      </c>
      <c r="E78" s="242">
        <v>6</v>
      </c>
      <c r="F78" s="232"/>
      <c r="G78" s="231"/>
      <c r="H78" s="232"/>
      <c r="I78" s="231"/>
      <c r="J78" s="232"/>
      <c r="K78" s="231"/>
      <c r="L78" s="232"/>
      <c r="M78" s="231"/>
      <c r="N78" s="233">
        <f t="shared" si="2"/>
        <v>1</v>
      </c>
      <c r="O78" s="234">
        <f t="shared" si="3"/>
        <v>6</v>
      </c>
      <c r="P78" s="312"/>
      <c r="Q78" s="311"/>
    </row>
    <row r="79" spans="1:17" ht="15" customHeight="1">
      <c r="A79" s="140">
        <v>146</v>
      </c>
      <c r="B79" s="144" t="s">
        <v>157</v>
      </c>
      <c r="C79" s="218" t="s">
        <v>19</v>
      </c>
      <c r="D79" s="145">
        <v>38362</v>
      </c>
      <c r="E79" s="242">
        <v>2</v>
      </c>
      <c r="F79" s="145">
        <v>39981</v>
      </c>
      <c r="G79" s="231">
        <v>1</v>
      </c>
      <c r="H79" s="232"/>
      <c r="I79" s="231"/>
      <c r="J79" s="232"/>
      <c r="K79" s="231"/>
      <c r="L79" s="232"/>
      <c r="M79" s="231"/>
      <c r="N79" s="233">
        <f t="shared" si="2"/>
        <v>2</v>
      </c>
      <c r="O79" s="234">
        <f t="shared" si="3"/>
        <v>3</v>
      </c>
      <c r="P79" s="289" t="s">
        <v>2007</v>
      </c>
      <c r="Q79" s="167" t="s">
        <v>2008</v>
      </c>
    </row>
    <row r="80" spans="1:17" ht="15" customHeight="1">
      <c r="A80" s="140">
        <v>152</v>
      </c>
      <c r="B80" s="165" t="s">
        <v>158</v>
      </c>
      <c r="C80" s="218" t="s">
        <v>1829</v>
      </c>
      <c r="D80" s="245">
        <v>34404</v>
      </c>
      <c r="E80" s="242">
        <v>1</v>
      </c>
      <c r="F80" s="232"/>
      <c r="G80" s="231"/>
      <c r="H80" s="232"/>
      <c r="I80" s="231"/>
      <c r="J80" s="232"/>
      <c r="K80" s="231"/>
      <c r="L80" s="232"/>
      <c r="M80" s="231"/>
      <c r="N80" s="233">
        <f t="shared" si="2"/>
        <v>1</v>
      </c>
      <c r="O80" s="234">
        <f t="shared" si="3"/>
        <v>1</v>
      </c>
      <c r="P80" s="312"/>
      <c r="Q80" s="311"/>
    </row>
    <row r="81" spans="1:17" ht="15" customHeight="1">
      <c r="A81" s="140">
        <v>153</v>
      </c>
      <c r="B81" s="144" t="s">
        <v>159</v>
      </c>
      <c r="C81" s="218" t="s">
        <v>20</v>
      </c>
      <c r="D81" s="145">
        <v>37621</v>
      </c>
      <c r="E81" s="242">
        <v>5</v>
      </c>
      <c r="F81" s="232"/>
      <c r="G81" s="231"/>
      <c r="H81" s="232"/>
      <c r="I81" s="231"/>
      <c r="J81" s="232"/>
      <c r="K81" s="231"/>
      <c r="L81" s="232"/>
      <c r="M81" s="231"/>
      <c r="N81" s="233">
        <f t="shared" si="2"/>
        <v>1</v>
      </c>
      <c r="O81" s="234">
        <f t="shared" si="3"/>
        <v>5</v>
      </c>
      <c r="P81" s="312" t="s">
        <v>1926</v>
      </c>
      <c r="Q81" s="311"/>
    </row>
    <row r="82" spans="1:17" ht="15" customHeight="1">
      <c r="A82" s="140">
        <v>154</v>
      </c>
      <c r="B82" s="141" t="s">
        <v>1375</v>
      </c>
      <c r="C82" s="218" t="s">
        <v>1830</v>
      </c>
      <c r="D82" s="146">
        <v>42021</v>
      </c>
      <c r="E82" s="242">
        <v>1</v>
      </c>
      <c r="F82" s="162">
        <v>42676</v>
      </c>
      <c r="G82" s="231">
        <v>1</v>
      </c>
      <c r="H82" s="232"/>
      <c r="I82" s="231"/>
      <c r="J82" s="232"/>
      <c r="K82" s="231"/>
      <c r="L82" s="232"/>
      <c r="M82" s="231"/>
      <c r="N82" s="233">
        <f t="shared" si="2"/>
        <v>2</v>
      </c>
      <c r="O82" s="234">
        <f t="shared" si="3"/>
        <v>2</v>
      </c>
      <c r="P82" s="289"/>
      <c r="Q82" s="288"/>
    </row>
    <row r="83" spans="1:17" ht="15" customHeight="1">
      <c r="A83" s="140">
        <v>155</v>
      </c>
      <c r="B83" s="144" t="s">
        <v>160</v>
      </c>
      <c r="C83" s="218" t="s">
        <v>21</v>
      </c>
      <c r="D83" s="145">
        <v>39763</v>
      </c>
      <c r="E83" s="231">
        <v>1</v>
      </c>
      <c r="F83" s="232"/>
      <c r="G83" s="231"/>
      <c r="H83" s="232"/>
      <c r="I83" s="231"/>
      <c r="J83" s="232"/>
      <c r="K83" s="231"/>
      <c r="L83" s="232"/>
      <c r="M83" s="231"/>
      <c r="N83" s="233">
        <f t="shared" si="2"/>
        <v>1</v>
      </c>
      <c r="O83" s="234">
        <f t="shared" si="3"/>
        <v>1</v>
      </c>
      <c r="P83" s="312"/>
      <c r="Q83" s="311"/>
    </row>
    <row r="84" spans="1:17" ht="15" customHeight="1">
      <c r="A84" s="140">
        <v>156</v>
      </c>
      <c r="B84" s="141" t="s">
        <v>1731</v>
      </c>
      <c r="C84" s="218" t="s">
        <v>22</v>
      </c>
      <c r="D84" s="145">
        <v>38291</v>
      </c>
      <c r="E84" s="231">
        <v>1</v>
      </c>
      <c r="F84" s="159">
        <v>42809</v>
      </c>
      <c r="G84" s="231">
        <v>7</v>
      </c>
      <c r="H84" s="232"/>
      <c r="I84" s="231"/>
      <c r="J84" s="232"/>
      <c r="K84" s="231"/>
      <c r="L84" s="232"/>
      <c r="M84" s="231"/>
      <c r="N84" s="233">
        <f t="shared" si="2"/>
        <v>2</v>
      </c>
      <c r="O84" s="234">
        <f t="shared" si="3"/>
        <v>8</v>
      </c>
      <c r="P84" s="312"/>
      <c r="Q84" s="311"/>
    </row>
    <row r="85" spans="1:17" ht="15" customHeight="1">
      <c r="A85" s="140">
        <v>158</v>
      </c>
      <c r="B85" s="141" t="s">
        <v>161</v>
      </c>
      <c r="C85" s="218" t="s">
        <v>1831</v>
      </c>
      <c r="D85" s="145">
        <v>38699</v>
      </c>
      <c r="E85" s="242">
        <v>7</v>
      </c>
      <c r="F85" s="232"/>
      <c r="G85" s="231"/>
      <c r="H85" s="232"/>
      <c r="I85" s="231"/>
      <c r="J85" s="232"/>
      <c r="K85" s="231"/>
      <c r="L85" s="232"/>
      <c r="M85" s="231"/>
      <c r="N85" s="233">
        <f t="shared" si="2"/>
        <v>1</v>
      </c>
      <c r="O85" s="234">
        <f t="shared" si="3"/>
        <v>7</v>
      </c>
      <c r="P85" s="310"/>
      <c r="Q85" s="316"/>
    </row>
    <row r="86" spans="1:17" ht="15" customHeight="1">
      <c r="A86" s="140">
        <v>159</v>
      </c>
      <c r="B86" s="141" t="s">
        <v>162</v>
      </c>
      <c r="C86" s="218" t="s">
        <v>23</v>
      </c>
      <c r="D86" s="145">
        <v>40381</v>
      </c>
      <c r="E86" s="231">
        <v>1</v>
      </c>
      <c r="F86" s="232"/>
      <c r="G86" s="231"/>
      <c r="H86" s="232"/>
      <c r="I86" s="231"/>
      <c r="J86" s="232"/>
      <c r="K86" s="231"/>
      <c r="L86" s="232"/>
      <c r="M86" s="231"/>
      <c r="N86" s="233">
        <f t="shared" si="2"/>
        <v>1</v>
      </c>
      <c r="O86" s="234">
        <f t="shared" si="3"/>
        <v>1</v>
      </c>
      <c r="P86" s="312"/>
      <c r="Q86" s="311"/>
    </row>
    <row r="87" spans="1:17" ht="15" customHeight="1">
      <c r="A87" s="140">
        <v>160</v>
      </c>
      <c r="B87" s="141" t="s">
        <v>1748</v>
      </c>
      <c r="C87" s="218" t="s">
        <v>1832</v>
      </c>
      <c r="D87" s="149">
        <v>42936</v>
      </c>
      <c r="E87" s="231">
        <v>1</v>
      </c>
      <c r="F87" s="232"/>
      <c r="G87" s="231"/>
      <c r="H87" s="232"/>
      <c r="I87" s="231"/>
      <c r="J87" s="232"/>
      <c r="K87" s="231"/>
      <c r="L87" s="232"/>
      <c r="M87" s="231"/>
      <c r="N87" s="233">
        <f t="shared" si="2"/>
        <v>1</v>
      </c>
      <c r="O87" s="234">
        <f t="shared" si="3"/>
        <v>1</v>
      </c>
      <c r="P87" s="289"/>
      <c r="Q87" s="288"/>
    </row>
    <row r="88" spans="1:17" ht="15" customHeight="1">
      <c r="A88" s="140">
        <v>163</v>
      </c>
      <c r="B88" s="141" t="s">
        <v>1165</v>
      </c>
      <c r="C88" s="218" t="s">
        <v>1166</v>
      </c>
      <c r="D88" s="146">
        <v>41597</v>
      </c>
      <c r="E88" s="242">
        <v>1</v>
      </c>
      <c r="F88" s="232"/>
      <c r="G88" s="231"/>
      <c r="H88" s="232"/>
      <c r="I88" s="231"/>
      <c r="J88" s="232"/>
      <c r="K88" s="231"/>
      <c r="L88" s="232"/>
      <c r="M88" s="231"/>
      <c r="N88" s="233">
        <f t="shared" si="2"/>
        <v>1</v>
      </c>
      <c r="O88" s="234">
        <f t="shared" si="3"/>
        <v>1</v>
      </c>
      <c r="P88" s="289"/>
      <c r="Q88" s="288"/>
    </row>
    <row r="89" spans="1:17" ht="15" customHeight="1">
      <c r="A89" s="140">
        <v>164</v>
      </c>
      <c r="B89" s="144" t="s">
        <v>163</v>
      </c>
      <c r="C89" s="218" t="s">
        <v>24</v>
      </c>
      <c r="D89" s="145">
        <v>38701</v>
      </c>
      <c r="E89" s="242">
        <v>2</v>
      </c>
      <c r="F89" s="232"/>
      <c r="G89" s="231"/>
      <c r="H89" s="232"/>
      <c r="I89" s="231"/>
      <c r="J89" s="232"/>
      <c r="K89" s="231"/>
      <c r="L89" s="232"/>
      <c r="M89" s="231"/>
      <c r="N89" s="233">
        <f t="shared" si="2"/>
        <v>1</v>
      </c>
      <c r="O89" s="234">
        <f t="shared" si="3"/>
        <v>2</v>
      </c>
      <c r="P89" s="312"/>
      <c r="Q89" s="311"/>
    </row>
    <row r="90" spans="1:17" ht="15" customHeight="1">
      <c r="A90" s="140">
        <v>167</v>
      </c>
      <c r="B90" s="144" t="s">
        <v>164</v>
      </c>
      <c r="C90" s="218" t="s">
        <v>1833</v>
      </c>
      <c r="D90" s="145">
        <v>37095</v>
      </c>
      <c r="E90" s="242">
        <v>3</v>
      </c>
      <c r="F90" s="232"/>
      <c r="G90" s="231"/>
      <c r="H90" s="232"/>
      <c r="I90" s="231"/>
      <c r="J90" s="232"/>
      <c r="K90" s="231"/>
      <c r="L90" s="232"/>
      <c r="M90" s="231"/>
      <c r="N90" s="233">
        <f t="shared" si="2"/>
        <v>1</v>
      </c>
      <c r="O90" s="234">
        <f t="shared" si="3"/>
        <v>3</v>
      </c>
      <c r="P90" s="312"/>
      <c r="Q90" s="311"/>
    </row>
    <row r="91" spans="1:17" ht="15" customHeight="1">
      <c r="A91" s="140">
        <v>171</v>
      </c>
      <c r="B91" s="144" t="s">
        <v>165</v>
      </c>
      <c r="C91" s="218" t="s">
        <v>25</v>
      </c>
      <c r="D91" s="145">
        <v>40160</v>
      </c>
      <c r="E91" s="242">
        <v>2</v>
      </c>
      <c r="F91" s="232"/>
      <c r="G91" s="231"/>
      <c r="H91" s="232"/>
      <c r="I91" s="231"/>
      <c r="J91" s="232"/>
      <c r="K91" s="231"/>
      <c r="L91" s="232"/>
      <c r="M91" s="231"/>
      <c r="N91" s="233">
        <f t="shared" si="2"/>
        <v>1</v>
      </c>
      <c r="O91" s="234">
        <f t="shared" si="3"/>
        <v>2</v>
      </c>
      <c r="P91" s="312" t="s">
        <v>2009</v>
      </c>
      <c r="Q91" s="311"/>
    </row>
    <row r="92" spans="1:23" ht="15" customHeight="1">
      <c r="A92" s="140">
        <v>173</v>
      </c>
      <c r="B92" s="141" t="s">
        <v>308</v>
      </c>
      <c r="C92" s="218" t="s">
        <v>1834</v>
      </c>
      <c r="D92" s="152">
        <v>38680</v>
      </c>
      <c r="E92" s="231">
        <v>1</v>
      </c>
      <c r="F92" s="232"/>
      <c r="G92" s="231"/>
      <c r="H92" s="232"/>
      <c r="I92" s="231"/>
      <c r="J92" s="232"/>
      <c r="K92" s="231"/>
      <c r="L92" s="232"/>
      <c r="M92" s="231"/>
      <c r="N92" s="233">
        <f t="shared" si="2"/>
        <v>1</v>
      </c>
      <c r="O92" s="234">
        <f t="shared" si="3"/>
        <v>1</v>
      </c>
      <c r="P92" s="277" t="s">
        <v>2017</v>
      </c>
      <c r="Q92" s="153"/>
      <c r="T92" s="168"/>
      <c r="U92" s="168"/>
      <c r="V92" s="168"/>
      <c r="W92" s="168"/>
    </row>
    <row r="93" spans="1:23" ht="15" customHeight="1">
      <c r="A93" s="140">
        <v>174</v>
      </c>
      <c r="B93" s="144" t="s">
        <v>166</v>
      </c>
      <c r="C93" s="218" t="s">
        <v>26</v>
      </c>
      <c r="D93" s="145">
        <v>39348</v>
      </c>
      <c r="E93" s="242">
        <v>1</v>
      </c>
      <c r="F93" s="232"/>
      <c r="G93" s="231"/>
      <c r="H93" s="232"/>
      <c r="I93" s="231"/>
      <c r="J93" s="232"/>
      <c r="K93" s="231"/>
      <c r="L93" s="232"/>
      <c r="M93" s="231"/>
      <c r="N93" s="233">
        <f t="shared" si="2"/>
        <v>1</v>
      </c>
      <c r="O93" s="234">
        <f t="shared" si="3"/>
        <v>1</v>
      </c>
      <c r="P93" s="312"/>
      <c r="Q93" s="311"/>
      <c r="T93" s="168"/>
      <c r="U93" s="168"/>
      <c r="V93" s="168"/>
      <c r="W93" s="168"/>
    </row>
    <row r="94" spans="1:23" ht="15" customHeight="1">
      <c r="A94" s="140">
        <v>176</v>
      </c>
      <c r="B94" s="141" t="s">
        <v>1380</v>
      </c>
      <c r="C94" s="218" t="s">
        <v>1379</v>
      </c>
      <c r="D94" s="146">
        <v>42028</v>
      </c>
      <c r="E94" s="242">
        <v>2</v>
      </c>
      <c r="F94" s="146">
        <v>42041</v>
      </c>
      <c r="G94" s="242">
        <v>1</v>
      </c>
      <c r="H94" s="232"/>
      <c r="I94" s="231"/>
      <c r="J94" s="232"/>
      <c r="K94" s="231"/>
      <c r="L94" s="232"/>
      <c r="M94" s="231"/>
      <c r="N94" s="233">
        <f t="shared" si="2"/>
        <v>2</v>
      </c>
      <c r="O94" s="234">
        <f t="shared" si="3"/>
        <v>3</v>
      </c>
      <c r="P94" s="289"/>
      <c r="Q94" s="288"/>
      <c r="T94" s="168"/>
      <c r="U94" s="168"/>
      <c r="V94" s="168"/>
      <c r="W94" s="168"/>
    </row>
    <row r="95" spans="1:23" ht="15" customHeight="1">
      <c r="A95" s="140">
        <v>177</v>
      </c>
      <c r="B95" s="141" t="s">
        <v>926</v>
      </c>
      <c r="C95" s="218" t="s">
        <v>1835</v>
      </c>
      <c r="D95" s="146">
        <v>40957</v>
      </c>
      <c r="E95" s="242">
        <v>1</v>
      </c>
      <c r="F95" s="232"/>
      <c r="G95" s="231"/>
      <c r="H95" s="232"/>
      <c r="I95" s="231"/>
      <c r="J95" s="232"/>
      <c r="K95" s="231"/>
      <c r="L95" s="232"/>
      <c r="M95" s="231"/>
      <c r="N95" s="233">
        <f t="shared" si="2"/>
        <v>1</v>
      </c>
      <c r="O95" s="234">
        <f t="shared" si="3"/>
        <v>1</v>
      </c>
      <c r="P95" s="169"/>
      <c r="Q95" s="170" t="s">
        <v>1757</v>
      </c>
      <c r="T95" s="171"/>
      <c r="U95" s="172"/>
      <c r="V95" s="168"/>
      <c r="W95" s="168"/>
    </row>
    <row r="96" spans="1:23" ht="15" customHeight="1">
      <c r="A96" s="140">
        <v>179</v>
      </c>
      <c r="B96" s="173" t="s">
        <v>1758</v>
      </c>
      <c r="C96" s="246" t="s">
        <v>958</v>
      </c>
      <c r="D96" s="146">
        <v>41027</v>
      </c>
      <c r="E96" s="242">
        <v>1</v>
      </c>
      <c r="F96" s="232"/>
      <c r="G96" s="231"/>
      <c r="H96" s="232"/>
      <c r="I96" s="231"/>
      <c r="J96" s="232"/>
      <c r="K96" s="231"/>
      <c r="L96" s="232"/>
      <c r="M96" s="231"/>
      <c r="N96" s="233">
        <f t="shared" si="2"/>
        <v>1</v>
      </c>
      <c r="O96" s="234">
        <f t="shared" si="3"/>
        <v>1</v>
      </c>
      <c r="P96" s="312"/>
      <c r="Q96" s="311"/>
      <c r="T96" s="168"/>
      <c r="U96" s="168"/>
      <c r="V96" s="168"/>
      <c r="W96" s="168"/>
    </row>
    <row r="97" spans="1:23" ht="15" customHeight="1">
      <c r="A97" s="140">
        <v>185</v>
      </c>
      <c r="B97" s="165" t="s">
        <v>167</v>
      </c>
      <c r="C97" s="218" t="s">
        <v>27</v>
      </c>
      <c r="D97" s="145">
        <v>36062</v>
      </c>
      <c r="E97" s="242">
        <v>3</v>
      </c>
      <c r="F97" s="232"/>
      <c r="G97" s="231"/>
      <c r="H97" s="232"/>
      <c r="I97" s="231"/>
      <c r="J97" s="232"/>
      <c r="K97" s="231"/>
      <c r="L97" s="232"/>
      <c r="M97" s="231"/>
      <c r="N97" s="233">
        <f t="shared" si="2"/>
        <v>1</v>
      </c>
      <c r="O97" s="234">
        <f t="shared" si="3"/>
        <v>3</v>
      </c>
      <c r="P97" s="312"/>
      <c r="Q97" s="311"/>
      <c r="T97" s="168"/>
      <c r="U97" s="168"/>
      <c r="V97" s="168"/>
      <c r="W97" s="168"/>
    </row>
    <row r="98" spans="1:17" ht="15" customHeight="1">
      <c r="A98" s="140">
        <v>187</v>
      </c>
      <c r="B98" s="141" t="s">
        <v>1643</v>
      </c>
      <c r="C98" s="218" t="s">
        <v>1836</v>
      </c>
      <c r="D98" s="142">
        <v>42712</v>
      </c>
      <c r="E98" s="231">
        <v>1</v>
      </c>
      <c r="F98" s="232"/>
      <c r="G98" s="231"/>
      <c r="H98" s="232"/>
      <c r="I98" s="231"/>
      <c r="J98" s="232"/>
      <c r="K98" s="231"/>
      <c r="L98" s="232"/>
      <c r="M98" s="231"/>
      <c r="N98" s="233">
        <f t="shared" si="2"/>
        <v>1</v>
      </c>
      <c r="O98" s="234">
        <f t="shared" si="3"/>
        <v>1</v>
      </c>
      <c r="P98" s="312"/>
      <c r="Q98" s="311"/>
    </row>
    <row r="99" spans="1:23" ht="15" customHeight="1">
      <c r="A99" s="140">
        <v>190</v>
      </c>
      <c r="B99" s="174" t="s">
        <v>1217</v>
      </c>
      <c r="C99" s="218" t="s">
        <v>1837</v>
      </c>
      <c r="D99" s="146">
        <v>41651</v>
      </c>
      <c r="E99" s="242">
        <v>4</v>
      </c>
      <c r="F99" s="232"/>
      <c r="G99" s="231"/>
      <c r="H99" s="232"/>
      <c r="I99" s="231"/>
      <c r="J99" s="232"/>
      <c r="K99" s="231"/>
      <c r="L99" s="232"/>
      <c r="M99" s="231"/>
      <c r="N99" s="233">
        <f t="shared" si="2"/>
        <v>1</v>
      </c>
      <c r="O99" s="234">
        <f t="shared" si="3"/>
        <v>4</v>
      </c>
      <c r="P99" s="312" t="s">
        <v>1926</v>
      </c>
      <c r="Q99" s="311"/>
      <c r="T99" s="168"/>
      <c r="U99" s="168"/>
      <c r="V99" s="168"/>
      <c r="W99" s="168"/>
    </row>
    <row r="100" spans="1:23" ht="15" customHeight="1">
      <c r="A100" s="140">
        <v>191</v>
      </c>
      <c r="B100" s="141" t="s">
        <v>168</v>
      </c>
      <c r="C100" s="218" t="s">
        <v>28</v>
      </c>
      <c r="D100" s="145">
        <v>39533</v>
      </c>
      <c r="E100" s="242">
        <v>2</v>
      </c>
      <c r="F100" s="146">
        <v>43038</v>
      </c>
      <c r="G100" s="242">
        <v>2</v>
      </c>
      <c r="H100" s="152">
        <v>43100</v>
      </c>
      <c r="I100" s="242">
        <v>4</v>
      </c>
      <c r="J100" s="232"/>
      <c r="K100" s="231"/>
      <c r="L100" s="232"/>
      <c r="M100" s="231"/>
      <c r="N100" s="233">
        <f t="shared" si="2"/>
        <v>3</v>
      </c>
      <c r="O100" s="234">
        <f t="shared" si="3"/>
        <v>8</v>
      </c>
      <c r="P100" s="312"/>
      <c r="Q100" s="311"/>
      <c r="T100" s="168"/>
      <c r="U100" s="168"/>
      <c r="V100" s="168"/>
      <c r="W100" s="168"/>
    </row>
    <row r="101" spans="1:17" ht="15" customHeight="1">
      <c r="A101" s="140">
        <v>192</v>
      </c>
      <c r="B101" s="144" t="s">
        <v>169</v>
      </c>
      <c r="C101" s="218" t="s">
        <v>29</v>
      </c>
      <c r="D101" s="145">
        <v>39309</v>
      </c>
      <c r="E101" s="242">
        <v>1</v>
      </c>
      <c r="F101" s="232"/>
      <c r="G101" s="231"/>
      <c r="H101" s="232"/>
      <c r="I101" s="231"/>
      <c r="J101" s="232"/>
      <c r="K101" s="231"/>
      <c r="L101" s="232"/>
      <c r="M101" s="231"/>
      <c r="N101" s="233">
        <f t="shared" si="2"/>
        <v>1</v>
      </c>
      <c r="O101" s="234">
        <f t="shared" si="3"/>
        <v>1</v>
      </c>
      <c r="P101" s="312"/>
      <c r="Q101" s="311"/>
    </row>
    <row r="102" spans="1:17" ht="15" customHeight="1">
      <c r="A102" s="140">
        <v>194</v>
      </c>
      <c r="B102" s="144" t="s">
        <v>170</v>
      </c>
      <c r="C102" s="218" t="s">
        <v>1838</v>
      </c>
      <c r="D102" s="145">
        <v>39789</v>
      </c>
      <c r="E102" s="242">
        <v>5</v>
      </c>
      <c r="F102" s="232"/>
      <c r="G102" s="231"/>
      <c r="H102" s="232"/>
      <c r="I102" s="231"/>
      <c r="J102" s="232"/>
      <c r="K102" s="231"/>
      <c r="L102" s="232"/>
      <c r="M102" s="231"/>
      <c r="N102" s="233">
        <f t="shared" si="2"/>
        <v>1</v>
      </c>
      <c r="O102" s="234">
        <f t="shared" si="3"/>
        <v>5</v>
      </c>
      <c r="P102" s="312"/>
      <c r="Q102" s="311"/>
    </row>
    <row r="103" spans="1:17" ht="15" customHeight="1">
      <c r="A103" s="140">
        <v>198</v>
      </c>
      <c r="B103" s="141" t="s">
        <v>1533</v>
      </c>
      <c r="C103" s="218" t="s">
        <v>1534</v>
      </c>
      <c r="D103" s="175">
        <v>42405</v>
      </c>
      <c r="E103" s="242">
        <v>3</v>
      </c>
      <c r="F103" s="232"/>
      <c r="G103" s="231"/>
      <c r="H103" s="232"/>
      <c r="I103" s="231"/>
      <c r="J103" s="232"/>
      <c r="K103" s="231"/>
      <c r="L103" s="232"/>
      <c r="M103" s="231"/>
      <c r="N103" s="233">
        <f t="shared" si="2"/>
        <v>1</v>
      </c>
      <c r="O103" s="234">
        <f t="shared" si="3"/>
        <v>3</v>
      </c>
      <c r="P103" s="289"/>
      <c r="Q103" s="288"/>
    </row>
    <row r="104" spans="1:17" ht="15" customHeight="1">
      <c r="A104" s="140">
        <v>201</v>
      </c>
      <c r="B104" s="144" t="s">
        <v>171</v>
      </c>
      <c r="C104" s="218" t="s">
        <v>97</v>
      </c>
      <c r="D104" s="146">
        <v>36610</v>
      </c>
      <c r="E104" s="242">
        <v>8</v>
      </c>
      <c r="F104" s="232"/>
      <c r="G104" s="231"/>
      <c r="H104" s="232"/>
      <c r="I104" s="231"/>
      <c r="J104" s="232"/>
      <c r="K104" s="231"/>
      <c r="L104" s="232"/>
      <c r="M104" s="231"/>
      <c r="N104" s="233">
        <f t="shared" si="2"/>
        <v>1</v>
      </c>
      <c r="O104" s="234">
        <f t="shared" si="3"/>
        <v>8</v>
      </c>
      <c r="P104" s="312"/>
      <c r="Q104" s="311"/>
    </row>
    <row r="105" spans="1:17" ht="15" customHeight="1">
      <c r="A105" s="140">
        <v>203</v>
      </c>
      <c r="B105" s="141" t="s">
        <v>927</v>
      </c>
      <c r="C105" s="218" t="s">
        <v>886</v>
      </c>
      <c r="D105" s="146">
        <v>40912</v>
      </c>
      <c r="E105" s="231">
        <v>1</v>
      </c>
      <c r="F105" s="152">
        <v>40957</v>
      </c>
      <c r="G105" s="231">
        <v>1</v>
      </c>
      <c r="H105" s="232"/>
      <c r="I105" s="231"/>
      <c r="J105" s="232"/>
      <c r="K105" s="231"/>
      <c r="L105" s="232"/>
      <c r="M105" s="231"/>
      <c r="N105" s="233">
        <f t="shared" si="2"/>
        <v>2</v>
      </c>
      <c r="O105" s="234">
        <f t="shared" si="3"/>
        <v>2</v>
      </c>
      <c r="P105" s="289"/>
      <c r="Q105" s="288"/>
    </row>
    <row r="106" spans="1:17" ht="15" customHeight="1">
      <c r="A106" s="140">
        <v>204</v>
      </c>
      <c r="B106" s="144" t="s">
        <v>172</v>
      </c>
      <c r="C106" s="218" t="s">
        <v>1839</v>
      </c>
      <c r="D106" s="145">
        <v>37593</v>
      </c>
      <c r="E106" s="231">
        <v>1</v>
      </c>
      <c r="F106" s="232"/>
      <c r="G106" s="231"/>
      <c r="H106" s="232"/>
      <c r="I106" s="231"/>
      <c r="J106" s="232"/>
      <c r="K106" s="231"/>
      <c r="L106" s="232"/>
      <c r="M106" s="231"/>
      <c r="N106" s="233">
        <f t="shared" si="2"/>
        <v>1</v>
      </c>
      <c r="O106" s="234">
        <f t="shared" si="3"/>
        <v>1</v>
      </c>
      <c r="P106" s="312"/>
      <c r="Q106" s="311"/>
    </row>
    <row r="107" spans="1:17" ht="15" customHeight="1">
      <c r="A107" s="140">
        <v>206</v>
      </c>
      <c r="B107" s="141" t="s">
        <v>1663</v>
      </c>
      <c r="C107" s="218" t="s">
        <v>1840</v>
      </c>
      <c r="D107" s="142">
        <v>42726</v>
      </c>
      <c r="E107" s="231">
        <v>1</v>
      </c>
      <c r="F107" s="232"/>
      <c r="G107" s="231"/>
      <c r="H107" s="232"/>
      <c r="I107" s="231"/>
      <c r="J107" s="232"/>
      <c r="K107" s="231"/>
      <c r="L107" s="232"/>
      <c r="M107" s="231"/>
      <c r="N107" s="233">
        <f t="shared" si="2"/>
        <v>1</v>
      </c>
      <c r="O107" s="234">
        <f t="shared" si="3"/>
        <v>1</v>
      </c>
      <c r="P107" s="312"/>
      <c r="Q107" s="311"/>
    </row>
    <row r="108" spans="1:17" ht="15" customHeight="1">
      <c r="A108" s="140">
        <v>212</v>
      </c>
      <c r="B108" s="141" t="s">
        <v>173</v>
      </c>
      <c r="C108" s="218" t="s">
        <v>1841</v>
      </c>
      <c r="D108" s="145">
        <v>40551</v>
      </c>
      <c r="E108" s="242">
        <v>22</v>
      </c>
      <c r="F108" s="142">
        <v>42735</v>
      </c>
      <c r="G108" s="231">
        <v>1</v>
      </c>
      <c r="H108" s="232"/>
      <c r="I108" s="231"/>
      <c r="J108" s="232"/>
      <c r="K108" s="231"/>
      <c r="L108" s="232"/>
      <c r="M108" s="231"/>
      <c r="N108" s="233">
        <f t="shared" si="2"/>
        <v>2</v>
      </c>
      <c r="O108" s="234">
        <f t="shared" si="3"/>
        <v>23</v>
      </c>
      <c r="P108" s="312"/>
      <c r="Q108" s="311"/>
    </row>
    <row r="109" spans="1:17" ht="15" customHeight="1">
      <c r="A109" s="140">
        <v>214</v>
      </c>
      <c r="B109" s="144" t="s">
        <v>174</v>
      </c>
      <c r="C109" s="218" t="s">
        <v>1842</v>
      </c>
      <c r="D109" s="145">
        <v>39210</v>
      </c>
      <c r="E109" s="242">
        <v>1</v>
      </c>
      <c r="F109" s="232"/>
      <c r="G109" s="231"/>
      <c r="H109" s="232"/>
      <c r="I109" s="231"/>
      <c r="J109" s="232"/>
      <c r="K109" s="231"/>
      <c r="L109" s="232"/>
      <c r="M109" s="231"/>
      <c r="N109" s="233">
        <f t="shared" si="2"/>
        <v>1</v>
      </c>
      <c r="O109" s="234">
        <f t="shared" si="3"/>
        <v>1</v>
      </c>
      <c r="P109" s="312"/>
      <c r="Q109" s="311"/>
    </row>
    <row r="110" spans="1:17" ht="15" customHeight="1">
      <c r="A110" s="140">
        <v>216</v>
      </c>
      <c r="B110" s="144" t="s">
        <v>175</v>
      </c>
      <c r="C110" s="218" t="s">
        <v>30</v>
      </c>
      <c r="D110" s="145">
        <v>38829</v>
      </c>
      <c r="E110" s="242">
        <v>1</v>
      </c>
      <c r="F110" s="232"/>
      <c r="G110" s="231"/>
      <c r="H110" s="232"/>
      <c r="I110" s="231"/>
      <c r="J110" s="232"/>
      <c r="K110" s="231"/>
      <c r="L110" s="232"/>
      <c r="M110" s="231"/>
      <c r="N110" s="233">
        <f t="shared" si="2"/>
        <v>1</v>
      </c>
      <c r="O110" s="234">
        <f t="shared" si="3"/>
        <v>1</v>
      </c>
      <c r="P110" s="287" t="s">
        <v>2019</v>
      </c>
      <c r="Q110" s="176" t="s">
        <v>2020</v>
      </c>
    </row>
    <row r="111" spans="1:17" ht="15" customHeight="1">
      <c r="A111" s="140">
        <v>218</v>
      </c>
      <c r="B111" s="141" t="s">
        <v>854</v>
      </c>
      <c r="C111" s="218" t="s">
        <v>1843</v>
      </c>
      <c r="D111" s="146">
        <v>40888</v>
      </c>
      <c r="E111" s="242">
        <v>1</v>
      </c>
      <c r="F111" s="232"/>
      <c r="G111" s="231"/>
      <c r="H111" s="232"/>
      <c r="I111" s="231"/>
      <c r="J111" s="232"/>
      <c r="K111" s="231"/>
      <c r="L111" s="232"/>
      <c r="M111" s="231"/>
      <c r="N111" s="233">
        <f t="shared" si="2"/>
        <v>1</v>
      </c>
      <c r="O111" s="234">
        <f t="shared" si="3"/>
        <v>1</v>
      </c>
      <c r="P111" s="287"/>
      <c r="Q111" s="176"/>
    </row>
    <row r="112" spans="1:17" ht="15" customHeight="1">
      <c r="A112" s="140">
        <v>225</v>
      </c>
      <c r="B112" s="144" t="s">
        <v>176</v>
      </c>
      <c r="C112" s="218" t="s">
        <v>31</v>
      </c>
      <c r="D112" s="145">
        <v>39219</v>
      </c>
      <c r="E112" s="231">
        <v>1</v>
      </c>
      <c r="F112" s="232"/>
      <c r="G112" s="231"/>
      <c r="H112" s="232"/>
      <c r="I112" s="231"/>
      <c r="J112" s="232"/>
      <c r="K112" s="231"/>
      <c r="L112" s="232"/>
      <c r="M112" s="231"/>
      <c r="N112" s="233">
        <f t="shared" si="2"/>
        <v>1</v>
      </c>
      <c r="O112" s="234">
        <f t="shared" si="3"/>
        <v>1</v>
      </c>
      <c r="P112" s="312"/>
      <c r="Q112" s="311"/>
    </row>
    <row r="113" spans="1:17" ht="15" customHeight="1">
      <c r="A113" s="140">
        <v>229</v>
      </c>
      <c r="B113" s="141" t="s">
        <v>1444</v>
      </c>
      <c r="C113" s="218" t="s">
        <v>1445</v>
      </c>
      <c r="D113" s="159">
        <v>42298</v>
      </c>
      <c r="E113" s="242">
        <v>5</v>
      </c>
      <c r="F113" s="160"/>
      <c r="G113" s="231"/>
      <c r="H113" s="160"/>
      <c r="I113" s="231"/>
      <c r="J113" s="160"/>
      <c r="K113" s="231"/>
      <c r="L113" s="232"/>
      <c r="M113" s="231"/>
      <c r="N113" s="233">
        <f t="shared" si="2"/>
        <v>1</v>
      </c>
      <c r="O113" s="234">
        <f t="shared" si="3"/>
        <v>5</v>
      </c>
      <c r="P113" s="289"/>
      <c r="Q113" s="288"/>
    </row>
    <row r="114" spans="1:17" ht="15" customHeight="1">
      <c r="A114" s="140">
        <v>230</v>
      </c>
      <c r="B114" s="141" t="s">
        <v>1309</v>
      </c>
      <c r="C114" s="218" t="s">
        <v>1844</v>
      </c>
      <c r="D114" s="146">
        <v>41920</v>
      </c>
      <c r="E114" s="242">
        <v>8</v>
      </c>
      <c r="F114" s="232"/>
      <c r="G114" s="231"/>
      <c r="H114" s="232"/>
      <c r="I114" s="231"/>
      <c r="J114" s="232"/>
      <c r="K114" s="231"/>
      <c r="L114" s="232"/>
      <c r="M114" s="231"/>
      <c r="N114" s="233">
        <f t="shared" si="2"/>
        <v>1</v>
      </c>
      <c r="O114" s="234">
        <f t="shared" si="3"/>
        <v>8</v>
      </c>
      <c r="P114" s="289"/>
      <c r="Q114" s="288"/>
    </row>
    <row r="115" spans="1:17" ht="15" customHeight="1">
      <c r="A115" s="140">
        <v>234</v>
      </c>
      <c r="B115" s="144" t="s">
        <v>177</v>
      </c>
      <c r="C115" s="218" t="s">
        <v>32</v>
      </c>
      <c r="D115" s="145">
        <v>40195</v>
      </c>
      <c r="E115" s="242">
        <v>5</v>
      </c>
      <c r="F115" s="232"/>
      <c r="G115" s="231"/>
      <c r="H115" s="232"/>
      <c r="I115" s="231"/>
      <c r="J115" s="232"/>
      <c r="K115" s="231"/>
      <c r="L115" s="232"/>
      <c r="M115" s="231"/>
      <c r="N115" s="233">
        <f t="shared" si="2"/>
        <v>1</v>
      </c>
      <c r="O115" s="234">
        <f t="shared" si="3"/>
        <v>5</v>
      </c>
      <c r="P115" s="177" t="s">
        <v>2021</v>
      </c>
      <c r="Q115" s="164" t="s">
        <v>2019</v>
      </c>
    </row>
    <row r="116" spans="1:17" ht="15" customHeight="1">
      <c r="A116" s="140">
        <v>236</v>
      </c>
      <c r="B116" s="144" t="s">
        <v>178</v>
      </c>
      <c r="C116" s="218" t="s">
        <v>33</v>
      </c>
      <c r="D116" s="145">
        <v>39751</v>
      </c>
      <c r="E116" s="242">
        <v>1</v>
      </c>
      <c r="F116" s="232"/>
      <c r="G116" s="231"/>
      <c r="H116" s="232"/>
      <c r="I116" s="231"/>
      <c r="J116" s="232"/>
      <c r="K116" s="231"/>
      <c r="L116" s="232"/>
      <c r="M116" s="231"/>
      <c r="N116" s="233">
        <f t="shared" si="2"/>
        <v>1</v>
      </c>
      <c r="O116" s="234">
        <f t="shared" si="3"/>
        <v>1</v>
      </c>
      <c r="P116" s="312"/>
      <c r="Q116" s="311"/>
    </row>
    <row r="117" spans="1:17" ht="15" customHeight="1">
      <c r="A117" s="140">
        <v>238</v>
      </c>
      <c r="B117" s="144" t="s">
        <v>179</v>
      </c>
      <c r="C117" s="218" t="s">
        <v>1845</v>
      </c>
      <c r="D117" s="145">
        <v>38331</v>
      </c>
      <c r="E117" s="231">
        <v>1</v>
      </c>
      <c r="F117" s="145">
        <v>38700</v>
      </c>
      <c r="G117" s="231">
        <v>1</v>
      </c>
      <c r="H117" s="232"/>
      <c r="I117" s="231"/>
      <c r="J117" s="232"/>
      <c r="K117" s="231"/>
      <c r="L117" s="232"/>
      <c r="M117" s="231"/>
      <c r="N117" s="233">
        <f t="shared" si="2"/>
        <v>2</v>
      </c>
      <c r="O117" s="234">
        <f t="shared" si="3"/>
        <v>2</v>
      </c>
      <c r="P117" s="312"/>
      <c r="Q117" s="311"/>
    </row>
    <row r="118" spans="1:17" ht="15" customHeight="1">
      <c r="A118" s="140">
        <v>245</v>
      </c>
      <c r="B118" s="148" t="s">
        <v>1759</v>
      </c>
      <c r="C118" s="218" t="s">
        <v>34</v>
      </c>
      <c r="D118" s="146">
        <v>37467</v>
      </c>
      <c r="E118" s="242">
        <v>1</v>
      </c>
      <c r="F118" s="232"/>
      <c r="G118" s="231"/>
      <c r="H118" s="232"/>
      <c r="I118" s="231"/>
      <c r="J118" s="232"/>
      <c r="K118" s="231"/>
      <c r="L118" s="232"/>
      <c r="M118" s="231"/>
      <c r="N118" s="233">
        <f t="shared" si="2"/>
        <v>1</v>
      </c>
      <c r="O118" s="234">
        <f t="shared" si="3"/>
        <v>1</v>
      </c>
      <c r="P118" s="312"/>
      <c r="Q118" s="311"/>
    </row>
    <row r="119" spans="1:17" ht="15" customHeight="1">
      <c r="A119" s="140">
        <v>249</v>
      </c>
      <c r="B119" s="144" t="s">
        <v>180</v>
      </c>
      <c r="C119" s="218" t="s">
        <v>1846</v>
      </c>
      <c r="D119" s="145">
        <v>40488</v>
      </c>
      <c r="E119" s="242">
        <v>1</v>
      </c>
      <c r="F119" s="232"/>
      <c r="G119" s="231"/>
      <c r="H119" s="232"/>
      <c r="I119" s="231"/>
      <c r="J119" s="232"/>
      <c r="K119" s="231"/>
      <c r="L119" s="232"/>
      <c r="M119" s="231"/>
      <c r="N119" s="233">
        <f t="shared" si="2"/>
        <v>1</v>
      </c>
      <c r="O119" s="234">
        <f t="shared" si="3"/>
        <v>1</v>
      </c>
      <c r="P119" s="312"/>
      <c r="Q119" s="311"/>
    </row>
    <row r="120" spans="1:17" ht="15" customHeight="1">
      <c r="A120" s="140">
        <v>250</v>
      </c>
      <c r="B120" s="141" t="s">
        <v>1525</v>
      </c>
      <c r="C120" s="218" t="s">
        <v>1526</v>
      </c>
      <c r="D120" s="146">
        <v>42393</v>
      </c>
      <c r="E120" s="242">
        <v>1</v>
      </c>
      <c r="F120" s="232"/>
      <c r="G120" s="231"/>
      <c r="H120" s="232"/>
      <c r="I120" s="231"/>
      <c r="J120" s="232"/>
      <c r="K120" s="231"/>
      <c r="L120" s="232"/>
      <c r="M120" s="231"/>
      <c r="N120" s="233">
        <f t="shared" si="2"/>
        <v>1</v>
      </c>
      <c r="O120" s="234">
        <f t="shared" si="3"/>
        <v>1</v>
      </c>
      <c r="P120" s="289"/>
      <c r="Q120" s="288"/>
    </row>
    <row r="121" spans="1:17" ht="15" customHeight="1">
      <c r="A121" s="140">
        <v>252</v>
      </c>
      <c r="B121" s="141" t="s">
        <v>963</v>
      </c>
      <c r="C121" s="218" t="s">
        <v>953</v>
      </c>
      <c r="D121" s="146">
        <v>41017</v>
      </c>
      <c r="E121" s="242">
        <v>1</v>
      </c>
      <c r="F121" s="232"/>
      <c r="G121" s="231"/>
      <c r="H121" s="232"/>
      <c r="I121" s="231"/>
      <c r="J121" s="232"/>
      <c r="K121" s="231"/>
      <c r="L121" s="232"/>
      <c r="M121" s="231"/>
      <c r="N121" s="233">
        <f t="shared" si="2"/>
        <v>1</v>
      </c>
      <c r="O121" s="234">
        <f t="shared" si="3"/>
        <v>1</v>
      </c>
      <c r="P121" s="289"/>
      <c r="Q121" s="288"/>
    </row>
    <row r="122" spans="1:17" ht="15" customHeight="1">
      <c r="A122" s="140">
        <v>253</v>
      </c>
      <c r="B122" s="144" t="s">
        <v>181</v>
      </c>
      <c r="C122" s="218" t="s">
        <v>35</v>
      </c>
      <c r="D122" s="145">
        <v>38086</v>
      </c>
      <c r="E122" s="242">
        <v>1</v>
      </c>
      <c r="F122" s="145">
        <v>39068</v>
      </c>
      <c r="G122" s="242">
        <v>1</v>
      </c>
      <c r="H122" s="232"/>
      <c r="I122" s="231"/>
      <c r="J122" s="232"/>
      <c r="K122" s="231"/>
      <c r="L122" s="232"/>
      <c r="M122" s="231"/>
      <c r="N122" s="233">
        <f t="shared" si="2"/>
        <v>2</v>
      </c>
      <c r="O122" s="234">
        <f t="shared" si="3"/>
        <v>2</v>
      </c>
      <c r="P122" s="312"/>
      <c r="Q122" s="311"/>
    </row>
    <row r="123" spans="1:17" ht="15" customHeight="1">
      <c r="A123" s="140">
        <v>264</v>
      </c>
      <c r="B123" s="141" t="s">
        <v>1538</v>
      </c>
      <c r="C123" s="218" t="s">
        <v>1539</v>
      </c>
      <c r="D123" s="146">
        <v>42410</v>
      </c>
      <c r="E123" s="242">
        <v>3</v>
      </c>
      <c r="F123" s="178"/>
      <c r="G123" s="231"/>
      <c r="H123" s="162"/>
      <c r="I123" s="231"/>
      <c r="J123" s="232"/>
      <c r="K123" s="231"/>
      <c r="L123" s="232"/>
      <c r="M123" s="231"/>
      <c r="N123" s="233">
        <f t="shared" si="2"/>
        <v>1</v>
      </c>
      <c r="O123" s="234">
        <f t="shared" si="3"/>
        <v>3</v>
      </c>
      <c r="P123" s="289"/>
      <c r="Q123" s="288"/>
    </row>
    <row r="124" spans="1:17" ht="15" customHeight="1">
      <c r="A124" s="140">
        <v>266</v>
      </c>
      <c r="B124" s="141" t="s">
        <v>182</v>
      </c>
      <c r="C124" s="218" t="s">
        <v>1847</v>
      </c>
      <c r="D124" s="145">
        <v>40425</v>
      </c>
      <c r="E124" s="242">
        <v>3</v>
      </c>
      <c r="F124" s="162">
        <v>40925</v>
      </c>
      <c r="G124" s="231">
        <v>9</v>
      </c>
      <c r="H124" s="232"/>
      <c r="I124" s="231"/>
      <c r="J124" s="232"/>
      <c r="K124" s="231"/>
      <c r="L124" s="232"/>
      <c r="M124" s="231"/>
      <c r="N124" s="233">
        <f t="shared" si="2"/>
        <v>2</v>
      </c>
      <c r="O124" s="234">
        <f t="shared" si="3"/>
        <v>12</v>
      </c>
      <c r="P124" s="312"/>
      <c r="Q124" s="311"/>
    </row>
    <row r="125" spans="1:17" ht="15" customHeight="1">
      <c r="A125" s="140">
        <v>268</v>
      </c>
      <c r="B125" s="144" t="s">
        <v>183</v>
      </c>
      <c r="C125" s="218" t="s">
        <v>1848</v>
      </c>
      <c r="D125" s="145">
        <v>40229</v>
      </c>
      <c r="E125" s="242">
        <v>4</v>
      </c>
      <c r="F125" s="232"/>
      <c r="G125" s="231"/>
      <c r="H125" s="232"/>
      <c r="I125" s="231"/>
      <c r="J125" s="232"/>
      <c r="K125" s="231"/>
      <c r="L125" s="232"/>
      <c r="M125" s="231"/>
      <c r="N125" s="233">
        <f t="shared" si="2"/>
        <v>1</v>
      </c>
      <c r="O125" s="234">
        <f t="shared" si="3"/>
        <v>4</v>
      </c>
      <c r="P125" s="312"/>
      <c r="Q125" s="311"/>
    </row>
    <row r="126" spans="1:17" ht="15" customHeight="1">
      <c r="A126" s="140">
        <v>270</v>
      </c>
      <c r="B126" s="144" t="s">
        <v>184</v>
      </c>
      <c r="C126" s="218" t="s">
        <v>36</v>
      </c>
      <c r="D126" s="146">
        <v>39799</v>
      </c>
      <c r="E126" s="242">
        <v>2</v>
      </c>
      <c r="F126" s="232"/>
      <c r="G126" s="231"/>
      <c r="H126" s="232"/>
      <c r="I126" s="231"/>
      <c r="J126" s="232"/>
      <c r="K126" s="231"/>
      <c r="L126" s="232"/>
      <c r="M126" s="231"/>
      <c r="N126" s="233">
        <f t="shared" si="2"/>
        <v>1</v>
      </c>
      <c r="O126" s="234">
        <f t="shared" si="3"/>
        <v>2</v>
      </c>
      <c r="P126" s="312"/>
      <c r="Q126" s="311"/>
    </row>
    <row r="127" spans="1:17" ht="15" customHeight="1">
      <c r="A127" s="140">
        <v>273</v>
      </c>
      <c r="B127" s="144" t="s">
        <v>185</v>
      </c>
      <c r="C127" s="218" t="s">
        <v>1849</v>
      </c>
      <c r="D127" s="145">
        <v>39306</v>
      </c>
      <c r="E127" s="242">
        <v>1</v>
      </c>
      <c r="F127" s="232"/>
      <c r="G127" s="231"/>
      <c r="H127" s="232"/>
      <c r="I127" s="231"/>
      <c r="J127" s="232"/>
      <c r="K127" s="231"/>
      <c r="L127" s="232"/>
      <c r="M127" s="231"/>
      <c r="N127" s="233">
        <f t="shared" si="2"/>
        <v>1</v>
      </c>
      <c r="O127" s="234">
        <f t="shared" si="3"/>
        <v>1</v>
      </c>
      <c r="P127" s="312"/>
      <c r="Q127" s="311"/>
    </row>
    <row r="128" spans="1:17" ht="15" customHeight="1">
      <c r="A128" s="140">
        <v>275</v>
      </c>
      <c r="B128" s="141" t="s">
        <v>874</v>
      </c>
      <c r="C128" s="218" t="s">
        <v>86</v>
      </c>
      <c r="D128" s="145">
        <v>37723</v>
      </c>
      <c r="E128" s="242">
        <v>4</v>
      </c>
      <c r="F128" s="142">
        <v>40906</v>
      </c>
      <c r="G128" s="231">
        <v>1</v>
      </c>
      <c r="H128" s="232"/>
      <c r="I128" s="231"/>
      <c r="J128" s="232"/>
      <c r="K128" s="231"/>
      <c r="L128" s="232"/>
      <c r="M128" s="231"/>
      <c r="N128" s="233">
        <f t="shared" si="2"/>
        <v>2</v>
      </c>
      <c r="O128" s="234">
        <f t="shared" si="3"/>
        <v>5</v>
      </c>
      <c r="P128" s="312"/>
      <c r="Q128" s="311"/>
    </row>
    <row r="129" spans="1:17" ht="15" customHeight="1">
      <c r="A129" s="140">
        <v>276</v>
      </c>
      <c r="B129" s="144" t="s">
        <v>186</v>
      </c>
      <c r="C129" s="218" t="s">
        <v>84</v>
      </c>
      <c r="D129" s="145">
        <v>38014</v>
      </c>
      <c r="E129" s="242">
        <v>2</v>
      </c>
      <c r="F129" s="232"/>
      <c r="G129" s="231"/>
      <c r="H129" s="232"/>
      <c r="I129" s="231"/>
      <c r="J129" s="232"/>
      <c r="K129" s="231"/>
      <c r="L129" s="232"/>
      <c r="M129" s="231"/>
      <c r="N129" s="233">
        <f t="shared" si="2"/>
        <v>1</v>
      </c>
      <c r="O129" s="234">
        <f t="shared" si="3"/>
        <v>2</v>
      </c>
      <c r="P129" s="310" t="s">
        <v>1993</v>
      </c>
      <c r="Q129" s="311"/>
    </row>
    <row r="130" spans="1:17" ht="15" customHeight="1">
      <c r="A130" s="140">
        <v>279</v>
      </c>
      <c r="B130" s="144" t="s">
        <v>187</v>
      </c>
      <c r="C130" s="218" t="s">
        <v>61</v>
      </c>
      <c r="D130" s="145">
        <v>39541</v>
      </c>
      <c r="E130" s="242">
        <v>5</v>
      </c>
      <c r="F130" s="232"/>
      <c r="G130" s="231"/>
      <c r="H130" s="232"/>
      <c r="I130" s="231"/>
      <c r="J130" s="232"/>
      <c r="K130" s="231"/>
      <c r="L130" s="232"/>
      <c r="M130" s="231"/>
      <c r="N130" s="233">
        <f t="shared" si="2"/>
        <v>1</v>
      </c>
      <c r="O130" s="234">
        <f t="shared" si="3"/>
        <v>5</v>
      </c>
      <c r="P130" s="312" t="s">
        <v>2018</v>
      </c>
      <c r="Q130" s="311"/>
    </row>
    <row r="131" spans="1:17" ht="15" customHeight="1">
      <c r="A131" s="140">
        <v>298</v>
      </c>
      <c r="B131" s="141" t="s">
        <v>1421</v>
      </c>
      <c r="C131" s="218" t="s">
        <v>1420</v>
      </c>
      <c r="D131" s="159">
        <v>42151</v>
      </c>
      <c r="E131" s="242">
        <v>1</v>
      </c>
      <c r="F131" s="232"/>
      <c r="G131" s="231"/>
      <c r="H131" s="232"/>
      <c r="I131" s="231"/>
      <c r="J131" s="232"/>
      <c r="K131" s="231"/>
      <c r="L131" s="232"/>
      <c r="M131" s="231"/>
      <c r="N131" s="233">
        <f t="shared" si="2"/>
        <v>1</v>
      </c>
      <c r="O131" s="234">
        <f t="shared" si="3"/>
        <v>1</v>
      </c>
      <c r="P131" s="289"/>
      <c r="Q131" s="288"/>
    </row>
    <row r="132" spans="1:17" ht="15" customHeight="1">
      <c r="A132" s="140">
        <v>304</v>
      </c>
      <c r="B132" s="144" t="s">
        <v>188</v>
      </c>
      <c r="C132" s="218" t="s">
        <v>37</v>
      </c>
      <c r="D132" s="145">
        <v>37267</v>
      </c>
      <c r="E132" s="242">
        <v>3</v>
      </c>
      <c r="F132" s="232"/>
      <c r="G132" s="231"/>
      <c r="H132" s="232"/>
      <c r="I132" s="231"/>
      <c r="J132" s="232"/>
      <c r="K132" s="231"/>
      <c r="L132" s="232"/>
      <c r="M132" s="231"/>
      <c r="N132" s="233">
        <f t="shared" si="2"/>
        <v>1</v>
      </c>
      <c r="O132" s="234">
        <f t="shared" si="3"/>
        <v>3</v>
      </c>
      <c r="P132" s="312"/>
      <c r="Q132" s="311"/>
    </row>
    <row r="133" spans="1:17" ht="15" customHeight="1">
      <c r="A133" s="140">
        <v>306</v>
      </c>
      <c r="B133" s="144" t="s">
        <v>189</v>
      </c>
      <c r="C133" s="218" t="s">
        <v>1850</v>
      </c>
      <c r="D133" s="145">
        <v>38174</v>
      </c>
      <c r="E133" s="242">
        <v>6</v>
      </c>
      <c r="F133" s="232"/>
      <c r="G133" s="231"/>
      <c r="H133" s="232"/>
      <c r="I133" s="231"/>
      <c r="J133" s="232"/>
      <c r="K133" s="231"/>
      <c r="L133" s="232"/>
      <c r="M133" s="231"/>
      <c r="N133" s="233">
        <f t="shared" si="2"/>
        <v>1</v>
      </c>
      <c r="O133" s="234">
        <f t="shared" si="3"/>
        <v>6</v>
      </c>
      <c r="P133" s="312"/>
      <c r="Q133" s="311"/>
    </row>
    <row r="134" spans="1:17" ht="15" customHeight="1">
      <c r="A134" s="140">
        <v>312</v>
      </c>
      <c r="B134" s="144" t="s">
        <v>190</v>
      </c>
      <c r="C134" s="218" t="s">
        <v>1851</v>
      </c>
      <c r="D134" s="145">
        <v>39802</v>
      </c>
      <c r="E134" s="242">
        <v>1</v>
      </c>
      <c r="F134" s="232"/>
      <c r="G134" s="231"/>
      <c r="H134" s="232"/>
      <c r="I134" s="231"/>
      <c r="J134" s="232"/>
      <c r="K134" s="231"/>
      <c r="L134" s="232"/>
      <c r="M134" s="231"/>
      <c r="N134" s="233">
        <f t="shared" si="2"/>
        <v>1</v>
      </c>
      <c r="O134" s="234">
        <f t="shared" si="3"/>
        <v>1</v>
      </c>
      <c r="P134" s="312"/>
      <c r="Q134" s="311"/>
    </row>
    <row r="135" spans="1:17" ht="15" customHeight="1">
      <c r="A135" s="140">
        <v>313</v>
      </c>
      <c r="B135" s="141" t="s">
        <v>191</v>
      </c>
      <c r="C135" s="218" t="s">
        <v>66</v>
      </c>
      <c r="D135" s="145">
        <v>40263</v>
      </c>
      <c r="E135" s="231">
        <v>1</v>
      </c>
      <c r="F135" s="162">
        <v>41705</v>
      </c>
      <c r="G135" s="231">
        <v>2</v>
      </c>
      <c r="H135" s="232"/>
      <c r="I135" s="231"/>
      <c r="J135" s="232"/>
      <c r="K135" s="231"/>
      <c r="L135" s="232"/>
      <c r="M135" s="231"/>
      <c r="N135" s="233">
        <f t="shared" si="2"/>
        <v>2</v>
      </c>
      <c r="O135" s="234">
        <f t="shared" si="3"/>
        <v>3</v>
      </c>
      <c r="P135" s="312"/>
      <c r="Q135" s="311"/>
    </row>
    <row r="136" spans="1:17" ht="15" customHeight="1">
      <c r="A136" s="140">
        <v>319</v>
      </c>
      <c r="B136" s="144" t="s">
        <v>192</v>
      </c>
      <c r="C136" s="218" t="s">
        <v>68</v>
      </c>
      <c r="D136" s="146">
        <v>40478</v>
      </c>
      <c r="E136" s="242">
        <v>1</v>
      </c>
      <c r="F136" s="232"/>
      <c r="G136" s="231"/>
      <c r="H136" s="232"/>
      <c r="I136" s="231"/>
      <c r="J136" s="232"/>
      <c r="K136" s="231"/>
      <c r="L136" s="232"/>
      <c r="M136" s="231"/>
      <c r="N136" s="233">
        <f t="shared" si="2"/>
        <v>1</v>
      </c>
      <c r="O136" s="234">
        <f t="shared" si="3"/>
        <v>1</v>
      </c>
      <c r="P136" s="312"/>
      <c r="Q136" s="311"/>
    </row>
    <row r="137" spans="1:17" ht="15" customHeight="1">
      <c r="A137" s="140">
        <v>324</v>
      </c>
      <c r="B137" s="174" t="s">
        <v>193</v>
      </c>
      <c r="C137" s="218" t="s">
        <v>38</v>
      </c>
      <c r="D137" s="245">
        <v>32119</v>
      </c>
      <c r="E137" s="242">
        <v>1</v>
      </c>
      <c r="F137" s="232"/>
      <c r="G137" s="231"/>
      <c r="H137" s="232"/>
      <c r="I137" s="231"/>
      <c r="J137" s="232"/>
      <c r="K137" s="231"/>
      <c r="L137" s="232"/>
      <c r="M137" s="231"/>
      <c r="N137" s="233">
        <f t="shared" si="2"/>
        <v>1</v>
      </c>
      <c r="O137" s="234">
        <f t="shared" si="3"/>
        <v>1</v>
      </c>
      <c r="P137" s="312"/>
      <c r="Q137" s="311"/>
    </row>
    <row r="138" spans="1:17" ht="15" customHeight="1">
      <c r="A138" s="140">
        <v>326</v>
      </c>
      <c r="B138" s="141" t="s">
        <v>194</v>
      </c>
      <c r="C138" s="218" t="s">
        <v>1852</v>
      </c>
      <c r="D138" s="145">
        <v>39054</v>
      </c>
      <c r="E138" s="231">
        <v>1</v>
      </c>
      <c r="F138" s="149">
        <v>42916</v>
      </c>
      <c r="G138" s="231">
        <v>2</v>
      </c>
      <c r="H138" s="232"/>
      <c r="I138" s="231"/>
      <c r="J138" s="232"/>
      <c r="K138" s="231"/>
      <c r="L138" s="232"/>
      <c r="M138" s="231"/>
      <c r="N138" s="233">
        <f aca="true" t="shared" si="4" ref="N138:N201">COUNT(E138)+COUNT(G138)+COUNT(I138)+COUNT(K138)+COUNT(M138)</f>
        <v>2</v>
      </c>
      <c r="O138" s="234">
        <f aca="true" t="shared" si="5" ref="O138:O201">E138+G138+I138+K138+M138</f>
        <v>3</v>
      </c>
      <c r="P138" s="312"/>
      <c r="Q138" s="311"/>
    </row>
    <row r="139" spans="1:17" ht="15" customHeight="1">
      <c r="A139" s="140">
        <v>329</v>
      </c>
      <c r="B139" s="141" t="s">
        <v>868</v>
      </c>
      <c r="C139" s="218" t="s">
        <v>867</v>
      </c>
      <c r="D139" s="146">
        <v>40905</v>
      </c>
      <c r="E139" s="242">
        <v>7</v>
      </c>
      <c r="F139" s="232"/>
      <c r="G139" s="231"/>
      <c r="H139" s="232"/>
      <c r="I139" s="231"/>
      <c r="J139" s="232"/>
      <c r="K139" s="231"/>
      <c r="L139" s="232"/>
      <c r="M139" s="231"/>
      <c r="N139" s="233">
        <f t="shared" si="4"/>
        <v>1</v>
      </c>
      <c r="O139" s="234">
        <f t="shared" si="5"/>
        <v>7</v>
      </c>
      <c r="P139" s="151"/>
      <c r="Q139" s="170" t="s">
        <v>1760</v>
      </c>
    </row>
    <row r="140" spans="1:17" ht="15" customHeight="1">
      <c r="A140" s="140">
        <v>334</v>
      </c>
      <c r="B140" s="141" t="s">
        <v>195</v>
      </c>
      <c r="C140" s="218" t="s">
        <v>1795</v>
      </c>
      <c r="D140" s="145">
        <v>37241</v>
      </c>
      <c r="E140" s="242">
        <v>4</v>
      </c>
      <c r="F140" s="283">
        <v>43090</v>
      </c>
      <c r="G140" s="231">
        <v>15</v>
      </c>
      <c r="H140" s="232"/>
      <c r="I140" s="231"/>
      <c r="J140" s="232"/>
      <c r="K140" s="231"/>
      <c r="L140" s="232"/>
      <c r="M140" s="231"/>
      <c r="N140" s="233">
        <f t="shared" si="4"/>
        <v>2</v>
      </c>
      <c r="O140" s="234">
        <f t="shared" si="5"/>
        <v>19</v>
      </c>
      <c r="P140" s="312" t="s">
        <v>1926</v>
      </c>
      <c r="Q140" s="311"/>
    </row>
    <row r="141" spans="1:17" ht="15" customHeight="1">
      <c r="A141" s="140">
        <v>344</v>
      </c>
      <c r="B141" s="141" t="s">
        <v>1544</v>
      </c>
      <c r="C141" s="218" t="s">
        <v>1545</v>
      </c>
      <c r="D141" s="179">
        <v>42418</v>
      </c>
      <c r="E141" s="242">
        <v>2</v>
      </c>
      <c r="F141" s="178"/>
      <c r="G141" s="231"/>
      <c r="H141" s="162"/>
      <c r="I141" s="231"/>
      <c r="J141" s="232"/>
      <c r="K141" s="231"/>
      <c r="L141" s="232"/>
      <c r="M141" s="231"/>
      <c r="N141" s="233">
        <f t="shared" si="4"/>
        <v>1</v>
      </c>
      <c r="O141" s="234">
        <f t="shared" si="5"/>
        <v>2</v>
      </c>
      <c r="P141" s="310" t="s">
        <v>2022</v>
      </c>
      <c r="Q141" s="318"/>
    </row>
    <row r="142" spans="1:17" ht="15" customHeight="1">
      <c r="A142" s="140">
        <v>347</v>
      </c>
      <c r="B142" s="141" t="s">
        <v>1096</v>
      </c>
      <c r="C142" s="218" t="s">
        <v>1097</v>
      </c>
      <c r="D142" s="180">
        <v>41345</v>
      </c>
      <c r="E142" s="231">
        <v>1</v>
      </c>
      <c r="F142" s="162">
        <v>42455</v>
      </c>
      <c r="G142" s="231">
        <v>5</v>
      </c>
      <c r="H142" s="232"/>
      <c r="I142" s="231"/>
      <c r="J142" s="232"/>
      <c r="K142" s="231"/>
      <c r="L142" s="232"/>
      <c r="M142" s="231"/>
      <c r="N142" s="233">
        <f t="shared" si="4"/>
        <v>2</v>
      </c>
      <c r="O142" s="234">
        <f t="shared" si="5"/>
        <v>6</v>
      </c>
      <c r="P142" s="289"/>
      <c r="Q142" s="288"/>
    </row>
    <row r="143" spans="1:17" ht="15" customHeight="1">
      <c r="A143" s="140">
        <v>356</v>
      </c>
      <c r="B143" s="144" t="s">
        <v>196</v>
      </c>
      <c r="C143" s="218" t="s">
        <v>39</v>
      </c>
      <c r="D143" s="145">
        <v>37588</v>
      </c>
      <c r="E143" s="242">
        <v>5</v>
      </c>
      <c r="F143" s="232"/>
      <c r="G143" s="231"/>
      <c r="H143" s="232"/>
      <c r="I143" s="231"/>
      <c r="J143" s="232"/>
      <c r="K143" s="231"/>
      <c r="L143" s="232"/>
      <c r="M143" s="231"/>
      <c r="N143" s="233">
        <f t="shared" si="4"/>
        <v>1</v>
      </c>
      <c r="O143" s="234">
        <f t="shared" si="5"/>
        <v>5</v>
      </c>
      <c r="P143" s="312"/>
      <c r="Q143" s="311"/>
    </row>
    <row r="144" spans="1:17" ht="15" customHeight="1">
      <c r="A144" s="140">
        <v>363</v>
      </c>
      <c r="B144" s="144" t="s">
        <v>197</v>
      </c>
      <c r="C144" s="218" t="s">
        <v>98</v>
      </c>
      <c r="D144" s="145">
        <v>38801</v>
      </c>
      <c r="E144" s="242">
        <v>1</v>
      </c>
      <c r="F144" s="232"/>
      <c r="G144" s="231"/>
      <c r="H144" s="232"/>
      <c r="I144" s="231"/>
      <c r="J144" s="232"/>
      <c r="K144" s="231"/>
      <c r="L144" s="232"/>
      <c r="M144" s="231"/>
      <c r="N144" s="233">
        <f t="shared" si="4"/>
        <v>1</v>
      </c>
      <c r="O144" s="234">
        <f t="shared" si="5"/>
        <v>1</v>
      </c>
      <c r="P144" s="312"/>
      <c r="Q144" s="311"/>
    </row>
    <row r="145" spans="1:17" ht="15" customHeight="1">
      <c r="A145" s="140">
        <v>374</v>
      </c>
      <c r="B145" s="144" t="s">
        <v>198</v>
      </c>
      <c r="C145" s="218" t="s">
        <v>1853</v>
      </c>
      <c r="D145" s="145">
        <v>40606</v>
      </c>
      <c r="E145" s="231">
        <v>1</v>
      </c>
      <c r="F145" s="232"/>
      <c r="G145" s="231"/>
      <c r="H145" s="232"/>
      <c r="I145" s="231"/>
      <c r="J145" s="232"/>
      <c r="K145" s="231"/>
      <c r="L145" s="232"/>
      <c r="M145" s="231"/>
      <c r="N145" s="233">
        <f t="shared" si="4"/>
        <v>1</v>
      </c>
      <c r="O145" s="234">
        <f t="shared" si="5"/>
        <v>1</v>
      </c>
      <c r="P145" s="312"/>
      <c r="Q145" s="311"/>
    </row>
    <row r="146" spans="1:17" ht="15" customHeight="1">
      <c r="A146" s="140">
        <v>375</v>
      </c>
      <c r="B146" s="144" t="s">
        <v>199</v>
      </c>
      <c r="C146" s="218" t="s">
        <v>1854</v>
      </c>
      <c r="D146" s="145">
        <v>37913</v>
      </c>
      <c r="E146" s="242">
        <v>15</v>
      </c>
      <c r="F146" s="145">
        <v>40540</v>
      </c>
      <c r="G146" s="231">
        <v>1</v>
      </c>
      <c r="H146" s="232"/>
      <c r="I146" s="231"/>
      <c r="J146" s="232"/>
      <c r="K146" s="231"/>
      <c r="L146" s="232"/>
      <c r="M146" s="231"/>
      <c r="N146" s="233">
        <f t="shared" si="4"/>
        <v>2</v>
      </c>
      <c r="O146" s="234">
        <f t="shared" si="5"/>
        <v>16</v>
      </c>
      <c r="P146" s="312"/>
      <c r="Q146" s="311"/>
    </row>
    <row r="147" spans="1:17" ht="15" customHeight="1">
      <c r="A147" s="140">
        <v>377</v>
      </c>
      <c r="B147" s="148" t="s">
        <v>1761</v>
      </c>
      <c r="C147" s="218" t="s">
        <v>40</v>
      </c>
      <c r="D147" s="145">
        <v>37069</v>
      </c>
      <c r="E147" s="242">
        <v>1</v>
      </c>
      <c r="F147" s="232"/>
      <c r="G147" s="231"/>
      <c r="H147" s="232"/>
      <c r="I147" s="231"/>
      <c r="J147" s="232"/>
      <c r="K147" s="231"/>
      <c r="L147" s="232"/>
      <c r="M147" s="231"/>
      <c r="N147" s="233">
        <f t="shared" si="4"/>
        <v>1</v>
      </c>
      <c r="O147" s="234">
        <f t="shared" si="5"/>
        <v>1</v>
      </c>
      <c r="P147" s="312"/>
      <c r="Q147" s="311"/>
    </row>
    <row r="148" spans="1:17" ht="15" customHeight="1">
      <c r="A148" s="140">
        <v>380</v>
      </c>
      <c r="B148" s="144" t="s">
        <v>200</v>
      </c>
      <c r="C148" s="218" t="s">
        <v>1855</v>
      </c>
      <c r="D148" s="145">
        <v>39932</v>
      </c>
      <c r="E148" s="242">
        <v>6</v>
      </c>
      <c r="F148" s="232"/>
      <c r="G148" s="231"/>
      <c r="H148" s="232"/>
      <c r="I148" s="231"/>
      <c r="J148" s="232"/>
      <c r="K148" s="231"/>
      <c r="L148" s="232"/>
      <c r="M148" s="231"/>
      <c r="N148" s="233">
        <f t="shared" si="4"/>
        <v>1</v>
      </c>
      <c r="O148" s="234">
        <f t="shared" si="5"/>
        <v>6</v>
      </c>
      <c r="P148" s="312"/>
      <c r="Q148" s="311"/>
    </row>
    <row r="149" spans="1:17" ht="15" customHeight="1">
      <c r="A149" s="140">
        <v>381</v>
      </c>
      <c r="B149" s="165" t="s">
        <v>201</v>
      </c>
      <c r="C149" s="218" t="s">
        <v>95</v>
      </c>
      <c r="D149" s="245">
        <v>33251</v>
      </c>
      <c r="E149" s="242">
        <v>29</v>
      </c>
      <c r="F149" s="232"/>
      <c r="G149" s="231"/>
      <c r="H149" s="232"/>
      <c r="I149" s="231"/>
      <c r="J149" s="232"/>
      <c r="K149" s="231"/>
      <c r="L149" s="232"/>
      <c r="M149" s="231"/>
      <c r="N149" s="247">
        <f t="shared" si="4"/>
        <v>1</v>
      </c>
      <c r="O149" s="234">
        <f t="shared" si="5"/>
        <v>29</v>
      </c>
      <c r="P149" s="312"/>
      <c r="Q149" s="311"/>
    </row>
    <row r="150" spans="1:17" ht="15" customHeight="1">
      <c r="A150" s="140">
        <v>388</v>
      </c>
      <c r="B150" s="144" t="s">
        <v>202</v>
      </c>
      <c r="C150" s="218" t="s">
        <v>82</v>
      </c>
      <c r="D150" s="145">
        <v>38094</v>
      </c>
      <c r="E150" s="242">
        <v>3</v>
      </c>
      <c r="F150" s="232"/>
      <c r="G150" s="231"/>
      <c r="H150" s="232"/>
      <c r="I150" s="231"/>
      <c r="J150" s="232"/>
      <c r="K150" s="231"/>
      <c r="L150" s="232"/>
      <c r="M150" s="231"/>
      <c r="N150" s="233">
        <f t="shared" si="4"/>
        <v>1</v>
      </c>
      <c r="O150" s="234">
        <f t="shared" si="5"/>
        <v>3</v>
      </c>
      <c r="P150" s="312"/>
      <c r="Q150" s="311"/>
    </row>
    <row r="151" spans="1:17" ht="15" customHeight="1">
      <c r="A151" s="140">
        <v>392</v>
      </c>
      <c r="B151" s="144" t="s">
        <v>203</v>
      </c>
      <c r="C151" s="218" t="s">
        <v>41</v>
      </c>
      <c r="D151" s="145">
        <v>39347</v>
      </c>
      <c r="E151" s="242">
        <v>2</v>
      </c>
      <c r="F151" s="232"/>
      <c r="G151" s="231"/>
      <c r="H151" s="232"/>
      <c r="I151" s="231"/>
      <c r="J151" s="232"/>
      <c r="K151" s="231"/>
      <c r="L151" s="232"/>
      <c r="M151" s="231"/>
      <c r="N151" s="233">
        <f t="shared" si="4"/>
        <v>1</v>
      </c>
      <c r="O151" s="234">
        <f t="shared" si="5"/>
        <v>2</v>
      </c>
      <c r="P151" s="312"/>
      <c r="Q151" s="311"/>
    </row>
    <row r="152" spans="1:17" ht="15" customHeight="1">
      <c r="A152" s="140">
        <v>404</v>
      </c>
      <c r="B152" s="141" t="s">
        <v>1049</v>
      </c>
      <c r="C152" s="248" t="s">
        <v>976</v>
      </c>
      <c r="D152" s="146">
        <v>41124</v>
      </c>
      <c r="E152" s="242">
        <v>6</v>
      </c>
      <c r="F152" s="232"/>
      <c r="G152" s="231"/>
      <c r="H152" s="232"/>
      <c r="I152" s="231"/>
      <c r="J152" s="232"/>
      <c r="K152" s="231"/>
      <c r="L152" s="232"/>
      <c r="M152" s="231"/>
      <c r="N152" s="233">
        <f t="shared" si="4"/>
        <v>1</v>
      </c>
      <c r="O152" s="234">
        <f t="shared" si="5"/>
        <v>6</v>
      </c>
      <c r="P152" s="151"/>
      <c r="Q152" s="170" t="s">
        <v>1762</v>
      </c>
    </row>
    <row r="153" spans="1:17" ht="15" customHeight="1">
      <c r="A153" s="140">
        <v>405</v>
      </c>
      <c r="B153" s="141" t="s">
        <v>204</v>
      </c>
      <c r="C153" s="218" t="s">
        <v>42</v>
      </c>
      <c r="D153" s="145">
        <v>38795</v>
      </c>
      <c r="E153" s="242">
        <v>1</v>
      </c>
      <c r="F153" s="145">
        <v>40202</v>
      </c>
      <c r="G153" s="231">
        <v>1</v>
      </c>
      <c r="H153" s="232"/>
      <c r="I153" s="231"/>
      <c r="J153" s="232"/>
      <c r="K153" s="231"/>
      <c r="L153" s="232"/>
      <c r="M153" s="231"/>
      <c r="N153" s="233">
        <f t="shared" si="4"/>
        <v>2</v>
      </c>
      <c r="O153" s="234">
        <f t="shared" si="5"/>
        <v>2</v>
      </c>
      <c r="P153" s="312"/>
      <c r="Q153" s="311"/>
    </row>
    <row r="154" spans="1:17" ht="15" customHeight="1">
      <c r="A154" s="140">
        <v>412</v>
      </c>
      <c r="B154" s="141" t="s">
        <v>205</v>
      </c>
      <c r="C154" s="218" t="s">
        <v>1856</v>
      </c>
      <c r="D154" s="145">
        <v>40566</v>
      </c>
      <c r="E154" s="242">
        <v>5</v>
      </c>
      <c r="F154" s="232"/>
      <c r="G154" s="231"/>
      <c r="H154" s="232"/>
      <c r="I154" s="231"/>
      <c r="J154" s="232"/>
      <c r="K154" s="231"/>
      <c r="L154" s="232"/>
      <c r="M154" s="231"/>
      <c r="N154" s="233">
        <f t="shared" si="4"/>
        <v>1</v>
      </c>
      <c r="O154" s="234">
        <f t="shared" si="5"/>
        <v>5</v>
      </c>
      <c r="P154" s="312"/>
      <c r="Q154" s="311"/>
    </row>
    <row r="155" spans="1:17" ht="15" customHeight="1">
      <c r="A155" s="140">
        <v>414</v>
      </c>
      <c r="B155" s="141" t="s">
        <v>206</v>
      </c>
      <c r="C155" s="218" t="s">
        <v>1857</v>
      </c>
      <c r="D155" s="145">
        <v>39075</v>
      </c>
      <c r="E155" s="242">
        <v>1</v>
      </c>
      <c r="F155" s="232"/>
      <c r="G155" s="231"/>
      <c r="H155" s="232"/>
      <c r="I155" s="231"/>
      <c r="J155" s="232"/>
      <c r="K155" s="231"/>
      <c r="L155" s="232"/>
      <c r="M155" s="231"/>
      <c r="N155" s="233">
        <f t="shared" si="4"/>
        <v>1</v>
      </c>
      <c r="O155" s="234">
        <f t="shared" si="5"/>
        <v>1</v>
      </c>
      <c r="P155" s="312"/>
      <c r="Q155" s="311"/>
    </row>
    <row r="156" spans="1:17" ht="15" customHeight="1">
      <c r="A156" s="140">
        <v>420</v>
      </c>
      <c r="B156" s="174" t="s">
        <v>207</v>
      </c>
      <c r="C156" s="218" t="s">
        <v>1858</v>
      </c>
      <c r="D156" s="145">
        <v>37833</v>
      </c>
      <c r="E156" s="231">
        <v>1</v>
      </c>
      <c r="F156" s="145">
        <v>38694</v>
      </c>
      <c r="G156" s="231">
        <v>1</v>
      </c>
      <c r="H156" s="232"/>
      <c r="I156" s="231"/>
      <c r="J156" s="232"/>
      <c r="K156" s="231"/>
      <c r="L156" s="232"/>
      <c r="M156" s="231"/>
      <c r="N156" s="233">
        <f t="shared" si="4"/>
        <v>2</v>
      </c>
      <c r="O156" s="234">
        <f t="shared" si="5"/>
        <v>2</v>
      </c>
      <c r="P156" s="310" t="s">
        <v>2024</v>
      </c>
      <c r="Q156" s="311"/>
    </row>
    <row r="157" spans="1:17" ht="15" customHeight="1">
      <c r="A157" s="140">
        <v>426</v>
      </c>
      <c r="B157" s="141" t="s">
        <v>936</v>
      </c>
      <c r="C157" s="218" t="s">
        <v>1859</v>
      </c>
      <c r="D157" s="145">
        <v>37218</v>
      </c>
      <c r="E157" s="242">
        <v>1</v>
      </c>
      <c r="F157" s="142">
        <v>40981</v>
      </c>
      <c r="G157" s="231">
        <v>1</v>
      </c>
      <c r="H157" s="232"/>
      <c r="I157" s="231"/>
      <c r="J157" s="232"/>
      <c r="K157" s="231"/>
      <c r="L157" s="232"/>
      <c r="M157" s="231"/>
      <c r="N157" s="233">
        <f t="shared" si="4"/>
        <v>2</v>
      </c>
      <c r="O157" s="234">
        <f t="shared" si="5"/>
        <v>2</v>
      </c>
      <c r="P157" s="312"/>
      <c r="Q157" s="311"/>
    </row>
    <row r="158" spans="1:17" ht="15" customHeight="1">
      <c r="A158" s="140">
        <v>429</v>
      </c>
      <c r="B158" s="174" t="s">
        <v>852</v>
      </c>
      <c r="C158" s="218" t="s">
        <v>853</v>
      </c>
      <c r="D158" s="146">
        <v>40885</v>
      </c>
      <c r="E158" s="231">
        <v>1</v>
      </c>
      <c r="F158" s="232"/>
      <c r="G158" s="231"/>
      <c r="H158" s="232"/>
      <c r="I158" s="231"/>
      <c r="J158" s="232"/>
      <c r="K158" s="231"/>
      <c r="L158" s="232"/>
      <c r="M158" s="231"/>
      <c r="N158" s="233">
        <f t="shared" si="4"/>
        <v>1</v>
      </c>
      <c r="O158" s="234">
        <f t="shared" si="5"/>
        <v>1</v>
      </c>
      <c r="P158" s="289"/>
      <c r="Q158" s="288"/>
    </row>
    <row r="159" spans="1:17" ht="15" customHeight="1">
      <c r="A159" s="140">
        <v>441</v>
      </c>
      <c r="B159" s="141" t="s">
        <v>208</v>
      </c>
      <c r="C159" s="218" t="s">
        <v>1860</v>
      </c>
      <c r="D159" s="145">
        <v>40099</v>
      </c>
      <c r="E159" s="231">
        <v>1</v>
      </c>
      <c r="F159" s="232"/>
      <c r="G159" s="231"/>
      <c r="H159" s="232"/>
      <c r="I159" s="231"/>
      <c r="J159" s="232"/>
      <c r="K159" s="231"/>
      <c r="L159" s="232"/>
      <c r="M159" s="231"/>
      <c r="N159" s="233">
        <f t="shared" si="4"/>
        <v>1</v>
      </c>
      <c r="O159" s="234">
        <f t="shared" si="5"/>
        <v>1</v>
      </c>
      <c r="P159" s="312"/>
      <c r="Q159" s="311"/>
    </row>
    <row r="160" spans="1:17" ht="15" customHeight="1">
      <c r="A160" s="140">
        <v>443</v>
      </c>
      <c r="B160" s="141" t="s">
        <v>1628</v>
      </c>
      <c r="C160" s="218" t="s">
        <v>1629</v>
      </c>
      <c r="D160" s="146">
        <v>42689</v>
      </c>
      <c r="E160" s="231">
        <v>1</v>
      </c>
      <c r="F160" s="232"/>
      <c r="G160" s="231"/>
      <c r="H160" s="232"/>
      <c r="I160" s="231"/>
      <c r="J160" s="232"/>
      <c r="K160" s="231"/>
      <c r="L160" s="232"/>
      <c r="M160" s="231"/>
      <c r="N160" s="233">
        <f t="shared" si="4"/>
        <v>1</v>
      </c>
      <c r="O160" s="234">
        <f t="shared" si="5"/>
        <v>1</v>
      </c>
      <c r="P160" s="312"/>
      <c r="Q160" s="311"/>
    </row>
    <row r="161" spans="1:17" ht="15" customHeight="1">
      <c r="A161" s="140">
        <v>444</v>
      </c>
      <c r="B161" s="141" t="s">
        <v>1416</v>
      </c>
      <c r="C161" s="218" t="s">
        <v>1417</v>
      </c>
      <c r="D161" s="159">
        <v>42134</v>
      </c>
      <c r="E161" s="242">
        <v>9</v>
      </c>
      <c r="F161" s="232"/>
      <c r="G161" s="231"/>
      <c r="H161" s="232"/>
      <c r="I161" s="231"/>
      <c r="J161" s="232"/>
      <c r="K161" s="231"/>
      <c r="L161" s="232"/>
      <c r="M161" s="231"/>
      <c r="N161" s="233">
        <f t="shared" si="4"/>
        <v>1</v>
      </c>
      <c r="O161" s="234">
        <f t="shared" si="5"/>
        <v>9</v>
      </c>
      <c r="P161" s="289"/>
      <c r="Q161" s="288"/>
    </row>
    <row r="162" spans="1:17" ht="15" customHeight="1">
      <c r="A162" s="140">
        <v>451</v>
      </c>
      <c r="B162" s="141" t="s">
        <v>1164</v>
      </c>
      <c r="C162" s="218" t="s">
        <v>1160</v>
      </c>
      <c r="D162" s="181">
        <v>41594</v>
      </c>
      <c r="E162" s="242">
        <v>4</v>
      </c>
      <c r="F162" s="232"/>
      <c r="G162" s="231"/>
      <c r="H162" s="232"/>
      <c r="I162" s="231"/>
      <c r="J162" s="232"/>
      <c r="K162" s="231"/>
      <c r="L162" s="232"/>
      <c r="M162" s="231"/>
      <c r="N162" s="233">
        <f t="shared" si="4"/>
        <v>1</v>
      </c>
      <c r="O162" s="234">
        <f t="shared" si="5"/>
        <v>4</v>
      </c>
      <c r="P162" s="289"/>
      <c r="Q162" s="288"/>
    </row>
    <row r="163" spans="1:17" ht="15" customHeight="1">
      <c r="A163" s="140">
        <v>455</v>
      </c>
      <c r="B163" s="141" t="s">
        <v>949</v>
      </c>
      <c r="C163" s="218" t="s">
        <v>950</v>
      </c>
      <c r="D163" s="146">
        <v>41009</v>
      </c>
      <c r="E163" s="242">
        <v>2</v>
      </c>
      <c r="F163" s="232"/>
      <c r="G163" s="231"/>
      <c r="H163" s="232"/>
      <c r="I163" s="231"/>
      <c r="J163" s="232"/>
      <c r="K163" s="231"/>
      <c r="L163" s="232"/>
      <c r="M163" s="231"/>
      <c r="N163" s="233">
        <f t="shared" si="4"/>
        <v>1</v>
      </c>
      <c r="O163" s="234">
        <f t="shared" si="5"/>
        <v>2</v>
      </c>
      <c r="P163" s="289"/>
      <c r="Q163" s="288"/>
    </row>
    <row r="164" spans="1:17" ht="15" customHeight="1">
      <c r="A164" s="140">
        <v>464</v>
      </c>
      <c r="B164" s="141" t="s">
        <v>209</v>
      </c>
      <c r="C164" s="218" t="s">
        <v>1861</v>
      </c>
      <c r="D164" s="145">
        <v>38347</v>
      </c>
      <c r="E164" s="242">
        <v>1</v>
      </c>
      <c r="F164" s="152">
        <v>43087</v>
      </c>
      <c r="G164" s="231">
        <v>9</v>
      </c>
      <c r="H164" s="232"/>
      <c r="I164" s="231"/>
      <c r="J164" s="232"/>
      <c r="K164" s="231"/>
      <c r="L164" s="232"/>
      <c r="M164" s="231"/>
      <c r="N164" s="233">
        <f t="shared" si="4"/>
        <v>2</v>
      </c>
      <c r="O164" s="234">
        <f t="shared" si="5"/>
        <v>10</v>
      </c>
      <c r="P164" s="312"/>
      <c r="Q164" s="311"/>
    </row>
    <row r="165" spans="1:17" ht="15" customHeight="1">
      <c r="A165" s="140">
        <v>466</v>
      </c>
      <c r="B165" s="141" t="s">
        <v>1294</v>
      </c>
      <c r="C165" s="218" t="s">
        <v>1295</v>
      </c>
      <c r="D165" s="146">
        <v>41856</v>
      </c>
      <c r="E165" s="242">
        <v>1</v>
      </c>
      <c r="F165" s="232"/>
      <c r="G165" s="231"/>
      <c r="H165" s="232"/>
      <c r="I165" s="231"/>
      <c r="J165" s="232"/>
      <c r="K165" s="231"/>
      <c r="L165" s="232"/>
      <c r="M165" s="231"/>
      <c r="N165" s="233">
        <f t="shared" si="4"/>
        <v>1</v>
      </c>
      <c r="O165" s="234">
        <f t="shared" si="5"/>
        <v>1</v>
      </c>
      <c r="P165" s="289"/>
      <c r="Q165" s="288"/>
    </row>
    <row r="166" spans="1:17" ht="15" customHeight="1">
      <c r="A166" s="140">
        <v>474</v>
      </c>
      <c r="B166" s="141" t="s">
        <v>1369</v>
      </c>
      <c r="C166" s="218" t="s">
        <v>1370</v>
      </c>
      <c r="D166" s="146">
        <v>42016</v>
      </c>
      <c r="E166" s="242">
        <v>1</v>
      </c>
      <c r="F166" s="232"/>
      <c r="G166" s="231"/>
      <c r="H166" s="232"/>
      <c r="I166" s="231"/>
      <c r="J166" s="232"/>
      <c r="K166" s="231"/>
      <c r="L166" s="232"/>
      <c r="M166" s="231"/>
      <c r="N166" s="233">
        <f t="shared" si="4"/>
        <v>1</v>
      </c>
      <c r="O166" s="234">
        <f t="shared" si="5"/>
        <v>1</v>
      </c>
      <c r="P166" s="289"/>
      <c r="Q166" s="288"/>
    </row>
    <row r="167" spans="1:17" ht="15" customHeight="1">
      <c r="A167" s="140">
        <v>475</v>
      </c>
      <c r="B167" s="144" t="s">
        <v>210</v>
      </c>
      <c r="C167" s="218" t="s">
        <v>1862</v>
      </c>
      <c r="D167" s="145">
        <v>39028</v>
      </c>
      <c r="E167" s="242">
        <v>1</v>
      </c>
      <c r="F167" s="232"/>
      <c r="G167" s="231"/>
      <c r="H167" s="232"/>
      <c r="I167" s="231"/>
      <c r="J167" s="232"/>
      <c r="K167" s="231"/>
      <c r="L167" s="232"/>
      <c r="M167" s="231"/>
      <c r="N167" s="233">
        <f t="shared" si="4"/>
        <v>1</v>
      </c>
      <c r="O167" s="234">
        <f t="shared" si="5"/>
        <v>1</v>
      </c>
      <c r="P167" s="312"/>
      <c r="Q167" s="311"/>
    </row>
    <row r="168" spans="1:17" ht="15" customHeight="1">
      <c r="A168" s="140">
        <v>477</v>
      </c>
      <c r="B168" s="141" t="s">
        <v>1090</v>
      </c>
      <c r="C168" s="218" t="s">
        <v>1091</v>
      </c>
      <c r="D168" s="180">
        <v>41336</v>
      </c>
      <c r="E168" s="242">
        <v>1</v>
      </c>
      <c r="F168" s="232"/>
      <c r="G168" s="231"/>
      <c r="H168" s="232"/>
      <c r="I168" s="231"/>
      <c r="J168" s="232"/>
      <c r="K168" s="231"/>
      <c r="L168" s="232"/>
      <c r="M168" s="231"/>
      <c r="N168" s="233">
        <f t="shared" si="4"/>
        <v>1</v>
      </c>
      <c r="O168" s="234">
        <f t="shared" si="5"/>
        <v>1</v>
      </c>
      <c r="P168" s="289"/>
      <c r="Q168" s="288"/>
    </row>
    <row r="169" spans="1:17" ht="15" customHeight="1">
      <c r="A169" s="140">
        <v>484</v>
      </c>
      <c r="B169" s="144" t="s">
        <v>211</v>
      </c>
      <c r="C169" s="218" t="s">
        <v>1863</v>
      </c>
      <c r="D169" s="145">
        <v>40203</v>
      </c>
      <c r="E169" s="242">
        <v>1</v>
      </c>
      <c r="F169" s="232"/>
      <c r="G169" s="231"/>
      <c r="H169" s="232"/>
      <c r="I169" s="231"/>
      <c r="J169" s="232"/>
      <c r="K169" s="231"/>
      <c r="L169" s="232"/>
      <c r="M169" s="231"/>
      <c r="N169" s="233">
        <f t="shared" si="4"/>
        <v>1</v>
      </c>
      <c r="O169" s="234">
        <f t="shared" si="5"/>
        <v>1</v>
      </c>
      <c r="P169" s="312"/>
      <c r="Q169" s="311"/>
    </row>
    <row r="170" spans="1:17" ht="15" customHeight="1">
      <c r="A170" s="140">
        <v>485</v>
      </c>
      <c r="B170" s="144" t="s">
        <v>212</v>
      </c>
      <c r="C170" s="218" t="s">
        <v>74</v>
      </c>
      <c r="D170" s="145">
        <v>38713</v>
      </c>
      <c r="E170" s="242">
        <v>4</v>
      </c>
      <c r="F170" s="232"/>
      <c r="G170" s="231"/>
      <c r="H170" s="232"/>
      <c r="I170" s="231"/>
      <c r="J170" s="232"/>
      <c r="K170" s="231"/>
      <c r="L170" s="232"/>
      <c r="M170" s="231"/>
      <c r="N170" s="233">
        <f t="shared" si="4"/>
        <v>1</v>
      </c>
      <c r="O170" s="234">
        <f t="shared" si="5"/>
        <v>4</v>
      </c>
      <c r="P170" s="312"/>
      <c r="Q170" s="311"/>
    </row>
    <row r="171" spans="1:17" ht="15" customHeight="1">
      <c r="A171" s="140">
        <v>498</v>
      </c>
      <c r="B171" s="144" t="s">
        <v>923</v>
      </c>
      <c r="C171" s="218" t="s">
        <v>43</v>
      </c>
      <c r="D171" s="145">
        <v>38034</v>
      </c>
      <c r="E171" s="242">
        <v>24</v>
      </c>
      <c r="F171" s="232"/>
      <c r="G171" s="231"/>
      <c r="H171" s="232"/>
      <c r="I171" s="231"/>
      <c r="J171" s="232"/>
      <c r="K171" s="231"/>
      <c r="L171" s="232"/>
      <c r="M171" s="231"/>
      <c r="N171" s="233">
        <f t="shared" si="4"/>
        <v>1</v>
      </c>
      <c r="O171" s="234">
        <f t="shared" si="5"/>
        <v>24</v>
      </c>
      <c r="P171" s="312"/>
      <c r="Q171" s="311"/>
    </row>
    <row r="172" spans="1:17" ht="15" customHeight="1">
      <c r="A172" s="140">
        <v>509</v>
      </c>
      <c r="B172" s="144" t="s">
        <v>213</v>
      </c>
      <c r="C172" s="218" t="s">
        <v>1864</v>
      </c>
      <c r="D172" s="145">
        <v>38033</v>
      </c>
      <c r="E172" s="231">
        <v>1</v>
      </c>
      <c r="F172" s="180">
        <v>41290</v>
      </c>
      <c r="G172" s="231">
        <v>1</v>
      </c>
      <c r="H172" s="232"/>
      <c r="I172" s="231"/>
      <c r="J172" s="232"/>
      <c r="K172" s="231"/>
      <c r="L172" s="232"/>
      <c r="M172" s="231"/>
      <c r="N172" s="233">
        <f t="shared" si="4"/>
        <v>2</v>
      </c>
      <c r="O172" s="234">
        <f t="shared" si="5"/>
        <v>2</v>
      </c>
      <c r="P172" s="312"/>
      <c r="Q172" s="311"/>
    </row>
    <row r="173" spans="1:17" ht="15" customHeight="1">
      <c r="A173" s="140">
        <v>510</v>
      </c>
      <c r="B173" s="165" t="s">
        <v>214</v>
      </c>
      <c r="C173" s="218" t="s">
        <v>94</v>
      </c>
      <c r="D173" s="145">
        <v>36177</v>
      </c>
      <c r="E173" s="242">
        <v>1</v>
      </c>
      <c r="F173" s="232"/>
      <c r="G173" s="231"/>
      <c r="H173" s="232"/>
      <c r="I173" s="231"/>
      <c r="J173" s="232"/>
      <c r="K173" s="231"/>
      <c r="L173" s="232"/>
      <c r="M173" s="231"/>
      <c r="N173" s="233">
        <f t="shared" si="4"/>
        <v>1</v>
      </c>
      <c r="O173" s="234">
        <f t="shared" si="5"/>
        <v>1</v>
      </c>
      <c r="P173" s="312"/>
      <c r="Q173" s="317"/>
    </row>
    <row r="174" spans="1:17" ht="15" customHeight="1">
      <c r="A174" s="140">
        <v>517</v>
      </c>
      <c r="B174" s="165" t="s">
        <v>215</v>
      </c>
      <c r="C174" s="218" t="s">
        <v>1865</v>
      </c>
      <c r="D174" s="145">
        <v>40571</v>
      </c>
      <c r="E174" s="242">
        <v>2</v>
      </c>
      <c r="F174" s="232"/>
      <c r="G174" s="231"/>
      <c r="H174" s="232"/>
      <c r="I174" s="231"/>
      <c r="J174" s="232"/>
      <c r="K174" s="231"/>
      <c r="L174" s="232"/>
      <c r="M174" s="231"/>
      <c r="N174" s="233">
        <f t="shared" si="4"/>
        <v>1</v>
      </c>
      <c r="O174" s="234">
        <f t="shared" si="5"/>
        <v>2</v>
      </c>
      <c r="P174" s="312"/>
      <c r="Q174" s="311"/>
    </row>
    <row r="175" spans="1:17" ht="15" customHeight="1">
      <c r="A175" s="140">
        <v>521</v>
      </c>
      <c r="B175" s="141" t="s">
        <v>216</v>
      </c>
      <c r="C175" s="218" t="s">
        <v>1866</v>
      </c>
      <c r="D175" s="145">
        <v>38803</v>
      </c>
      <c r="E175" s="231">
        <v>1</v>
      </c>
      <c r="F175" s="180">
        <v>41344</v>
      </c>
      <c r="G175" s="231">
        <v>1</v>
      </c>
      <c r="H175" s="232"/>
      <c r="I175" s="231"/>
      <c r="J175" s="232"/>
      <c r="K175" s="231"/>
      <c r="L175" s="232"/>
      <c r="M175" s="231"/>
      <c r="N175" s="233">
        <f t="shared" si="4"/>
        <v>2</v>
      </c>
      <c r="O175" s="234">
        <f t="shared" si="5"/>
        <v>2</v>
      </c>
      <c r="P175" s="312"/>
      <c r="Q175" s="311"/>
    </row>
    <row r="176" spans="1:17" ht="15" customHeight="1">
      <c r="A176" s="140">
        <v>523</v>
      </c>
      <c r="B176" s="144" t="s">
        <v>217</v>
      </c>
      <c r="C176" s="218" t="s">
        <v>73</v>
      </c>
      <c r="D176" s="145">
        <v>38746</v>
      </c>
      <c r="E176" s="242">
        <v>1</v>
      </c>
      <c r="F176" s="232"/>
      <c r="G176" s="231"/>
      <c r="H176" s="232"/>
      <c r="I176" s="231"/>
      <c r="J176" s="232"/>
      <c r="K176" s="231"/>
      <c r="L176" s="232"/>
      <c r="M176" s="231"/>
      <c r="N176" s="233">
        <f t="shared" si="4"/>
        <v>1</v>
      </c>
      <c r="O176" s="234">
        <f t="shared" si="5"/>
        <v>1</v>
      </c>
      <c r="P176" s="312"/>
      <c r="Q176" s="311"/>
    </row>
    <row r="177" spans="1:17" ht="15" customHeight="1">
      <c r="A177" s="140">
        <v>524</v>
      </c>
      <c r="B177" s="144" t="s">
        <v>218</v>
      </c>
      <c r="C177" s="218" t="s">
        <v>44</v>
      </c>
      <c r="D177" s="145">
        <v>38697</v>
      </c>
      <c r="E177" s="231">
        <v>1</v>
      </c>
      <c r="F177" s="232"/>
      <c r="G177" s="231"/>
      <c r="H177" s="232"/>
      <c r="I177" s="231"/>
      <c r="J177" s="232"/>
      <c r="K177" s="231"/>
      <c r="L177" s="232"/>
      <c r="M177" s="231"/>
      <c r="N177" s="233">
        <f t="shared" si="4"/>
        <v>1</v>
      </c>
      <c r="O177" s="234">
        <f t="shared" si="5"/>
        <v>1</v>
      </c>
      <c r="P177" s="312"/>
      <c r="Q177" s="311"/>
    </row>
    <row r="178" spans="1:17" ht="15" customHeight="1">
      <c r="A178" s="140">
        <v>526</v>
      </c>
      <c r="B178" s="144" t="s">
        <v>219</v>
      </c>
      <c r="C178" s="218" t="s">
        <v>1867</v>
      </c>
      <c r="D178" s="145">
        <v>39466</v>
      </c>
      <c r="E178" s="242">
        <v>6</v>
      </c>
      <c r="F178" s="232"/>
      <c r="G178" s="231"/>
      <c r="H178" s="232"/>
      <c r="I178" s="231"/>
      <c r="J178" s="232"/>
      <c r="K178" s="231"/>
      <c r="L178" s="232"/>
      <c r="M178" s="231"/>
      <c r="N178" s="233">
        <f t="shared" si="4"/>
        <v>1</v>
      </c>
      <c r="O178" s="234">
        <f t="shared" si="5"/>
        <v>6</v>
      </c>
      <c r="P178" s="310" t="s">
        <v>2023</v>
      </c>
      <c r="Q178" s="316"/>
    </row>
    <row r="179" spans="1:17" ht="15" customHeight="1">
      <c r="A179" s="140">
        <v>532</v>
      </c>
      <c r="B179" s="174" t="s">
        <v>220</v>
      </c>
      <c r="C179" s="218" t="s">
        <v>91</v>
      </c>
      <c r="D179" s="245">
        <v>35113</v>
      </c>
      <c r="E179" s="242">
        <v>2</v>
      </c>
      <c r="F179" s="146">
        <v>36637</v>
      </c>
      <c r="G179" s="231">
        <v>1</v>
      </c>
      <c r="H179" s="162">
        <v>42112</v>
      </c>
      <c r="I179" s="231">
        <v>6</v>
      </c>
      <c r="J179" s="232"/>
      <c r="K179" s="231"/>
      <c r="L179" s="232"/>
      <c r="M179" s="231"/>
      <c r="N179" s="233">
        <f t="shared" si="4"/>
        <v>3</v>
      </c>
      <c r="O179" s="234">
        <f t="shared" si="5"/>
        <v>9</v>
      </c>
      <c r="P179" s="312" t="s">
        <v>1935</v>
      </c>
      <c r="Q179" s="311"/>
    </row>
    <row r="180" spans="1:17" ht="15" customHeight="1">
      <c r="A180" s="140">
        <v>536</v>
      </c>
      <c r="B180" s="144" t="s">
        <v>221</v>
      </c>
      <c r="C180" s="218" t="s">
        <v>75</v>
      </c>
      <c r="D180" s="145">
        <v>38674</v>
      </c>
      <c r="E180" s="242">
        <v>3</v>
      </c>
      <c r="F180" s="232"/>
      <c r="G180" s="231"/>
      <c r="H180" s="232"/>
      <c r="I180" s="231"/>
      <c r="J180" s="232"/>
      <c r="K180" s="231"/>
      <c r="L180" s="232"/>
      <c r="M180" s="231"/>
      <c r="N180" s="233">
        <f t="shared" si="4"/>
        <v>1</v>
      </c>
      <c r="O180" s="234">
        <f t="shared" si="5"/>
        <v>3</v>
      </c>
      <c r="P180" s="312"/>
      <c r="Q180" s="311"/>
    </row>
    <row r="181" spans="1:17" ht="15" customHeight="1">
      <c r="A181" s="140">
        <v>537</v>
      </c>
      <c r="B181" s="141" t="s">
        <v>1258</v>
      </c>
      <c r="C181" s="218" t="s">
        <v>1259</v>
      </c>
      <c r="D181" s="146">
        <v>41707</v>
      </c>
      <c r="E181" s="242">
        <v>1</v>
      </c>
      <c r="F181" s="232"/>
      <c r="G181" s="231"/>
      <c r="H181" s="232"/>
      <c r="I181" s="231"/>
      <c r="J181" s="232"/>
      <c r="K181" s="231"/>
      <c r="L181" s="232"/>
      <c r="M181" s="231"/>
      <c r="N181" s="247">
        <f t="shared" si="4"/>
        <v>1</v>
      </c>
      <c r="O181" s="234">
        <f t="shared" si="5"/>
        <v>1</v>
      </c>
      <c r="P181" s="289"/>
      <c r="Q181" s="288"/>
    </row>
    <row r="182" spans="1:17" ht="15" customHeight="1">
      <c r="A182" s="140">
        <v>547</v>
      </c>
      <c r="B182" s="144" t="s">
        <v>222</v>
      </c>
      <c r="C182" s="218" t="s">
        <v>45</v>
      </c>
      <c r="D182" s="145">
        <v>39025</v>
      </c>
      <c r="E182" s="242">
        <v>1</v>
      </c>
      <c r="F182" s="232"/>
      <c r="G182" s="231"/>
      <c r="H182" s="232"/>
      <c r="I182" s="231"/>
      <c r="J182" s="232"/>
      <c r="K182" s="231"/>
      <c r="L182" s="232"/>
      <c r="M182" s="231"/>
      <c r="N182" s="233">
        <f t="shared" si="4"/>
        <v>1</v>
      </c>
      <c r="O182" s="234">
        <f t="shared" si="5"/>
        <v>1</v>
      </c>
      <c r="P182" s="312"/>
      <c r="Q182" s="311"/>
    </row>
    <row r="183" spans="1:17" ht="15" customHeight="1">
      <c r="A183" s="140">
        <v>554</v>
      </c>
      <c r="B183" s="144" t="s">
        <v>223</v>
      </c>
      <c r="C183" s="218" t="s">
        <v>1868</v>
      </c>
      <c r="D183" s="145">
        <v>40038</v>
      </c>
      <c r="E183" s="231">
        <v>1</v>
      </c>
      <c r="F183" s="232"/>
      <c r="G183" s="231"/>
      <c r="H183" s="232"/>
      <c r="I183" s="231"/>
      <c r="J183" s="232"/>
      <c r="K183" s="231"/>
      <c r="L183" s="232"/>
      <c r="M183" s="231"/>
      <c r="N183" s="233">
        <f t="shared" si="4"/>
        <v>1</v>
      </c>
      <c r="O183" s="234">
        <f t="shared" si="5"/>
        <v>1</v>
      </c>
      <c r="P183" s="312"/>
      <c r="Q183" s="311"/>
    </row>
    <row r="184" spans="1:17" ht="15" customHeight="1">
      <c r="A184" s="140">
        <v>559</v>
      </c>
      <c r="B184" s="165" t="s">
        <v>224</v>
      </c>
      <c r="C184" s="218" t="s">
        <v>46</v>
      </c>
      <c r="D184" s="145">
        <v>40488</v>
      </c>
      <c r="E184" s="231">
        <v>1</v>
      </c>
      <c r="F184" s="232"/>
      <c r="G184" s="231"/>
      <c r="H184" s="232"/>
      <c r="I184" s="231"/>
      <c r="J184" s="232"/>
      <c r="K184" s="231"/>
      <c r="L184" s="232"/>
      <c r="M184" s="231"/>
      <c r="N184" s="233">
        <f t="shared" si="4"/>
        <v>1</v>
      </c>
      <c r="O184" s="234">
        <f t="shared" si="5"/>
        <v>1</v>
      </c>
      <c r="P184" s="312"/>
      <c r="Q184" s="311"/>
    </row>
    <row r="185" spans="1:17" ht="15" customHeight="1">
      <c r="A185" s="140">
        <v>564</v>
      </c>
      <c r="B185" s="141" t="s">
        <v>905</v>
      </c>
      <c r="C185" s="218" t="s">
        <v>1869</v>
      </c>
      <c r="D185" s="145">
        <v>39459</v>
      </c>
      <c r="E185" s="242">
        <v>1</v>
      </c>
      <c r="F185" s="142">
        <v>40922</v>
      </c>
      <c r="G185" s="231">
        <v>5</v>
      </c>
      <c r="H185" s="232"/>
      <c r="I185" s="231"/>
      <c r="J185" s="232"/>
      <c r="K185" s="231"/>
      <c r="L185" s="232"/>
      <c r="M185" s="231"/>
      <c r="N185" s="233">
        <f t="shared" si="4"/>
        <v>2</v>
      </c>
      <c r="O185" s="234">
        <f t="shared" si="5"/>
        <v>6</v>
      </c>
      <c r="P185" s="312"/>
      <c r="Q185" s="311"/>
    </row>
    <row r="186" spans="1:17" ht="15" customHeight="1">
      <c r="A186" s="140">
        <v>566</v>
      </c>
      <c r="B186" s="141" t="s">
        <v>225</v>
      </c>
      <c r="C186" s="218" t="s">
        <v>70</v>
      </c>
      <c r="D186" s="145">
        <v>40540</v>
      </c>
      <c r="E186" s="242">
        <v>2</v>
      </c>
      <c r="F186" s="232"/>
      <c r="G186" s="231"/>
      <c r="H186" s="232"/>
      <c r="I186" s="231"/>
      <c r="J186" s="232"/>
      <c r="K186" s="231"/>
      <c r="L186" s="232"/>
      <c r="M186" s="231"/>
      <c r="N186" s="233">
        <f t="shared" si="4"/>
        <v>1</v>
      </c>
      <c r="O186" s="234">
        <f t="shared" si="5"/>
        <v>2</v>
      </c>
      <c r="P186" s="312"/>
      <c r="Q186" s="311"/>
    </row>
    <row r="187" spans="1:17" ht="15" customHeight="1">
      <c r="A187" s="140">
        <v>567</v>
      </c>
      <c r="B187" s="141" t="s">
        <v>1319</v>
      </c>
      <c r="C187" s="218" t="s">
        <v>1320</v>
      </c>
      <c r="D187" s="146">
        <v>41947</v>
      </c>
      <c r="E187" s="242">
        <v>3</v>
      </c>
      <c r="F187" s="232"/>
      <c r="G187" s="231"/>
      <c r="H187" s="232"/>
      <c r="I187" s="231"/>
      <c r="J187" s="232"/>
      <c r="K187" s="231"/>
      <c r="L187" s="232"/>
      <c r="M187" s="231"/>
      <c r="N187" s="233">
        <f t="shared" si="4"/>
        <v>1</v>
      </c>
      <c r="O187" s="234">
        <f t="shared" si="5"/>
        <v>3</v>
      </c>
      <c r="P187" s="289"/>
      <c r="Q187" s="288"/>
    </row>
    <row r="188" spans="1:17" ht="15" customHeight="1">
      <c r="A188" s="140">
        <v>568</v>
      </c>
      <c r="B188" s="141" t="s">
        <v>226</v>
      </c>
      <c r="C188" s="218" t="s">
        <v>78</v>
      </c>
      <c r="D188" s="145">
        <v>38365</v>
      </c>
      <c r="E188" s="242">
        <v>1</v>
      </c>
      <c r="F188" s="232"/>
      <c r="G188" s="231"/>
      <c r="H188" s="232"/>
      <c r="I188" s="231"/>
      <c r="J188" s="232"/>
      <c r="K188" s="231"/>
      <c r="L188" s="232"/>
      <c r="M188" s="231"/>
      <c r="N188" s="233">
        <f t="shared" si="4"/>
        <v>1</v>
      </c>
      <c r="O188" s="234">
        <f t="shared" si="5"/>
        <v>1</v>
      </c>
      <c r="P188" s="312"/>
      <c r="Q188" s="311"/>
    </row>
    <row r="189" spans="1:17" ht="15" customHeight="1">
      <c r="A189" s="140">
        <v>581</v>
      </c>
      <c r="B189" s="141" t="s">
        <v>1571</v>
      </c>
      <c r="C189" s="218" t="s">
        <v>1572</v>
      </c>
      <c r="D189" s="146">
        <v>42472</v>
      </c>
      <c r="E189" s="242">
        <v>1</v>
      </c>
      <c r="F189" s="232"/>
      <c r="G189" s="231"/>
      <c r="H189" s="232"/>
      <c r="I189" s="231"/>
      <c r="J189" s="232"/>
      <c r="K189" s="231"/>
      <c r="L189" s="232"/>
      <c r="M189" s="231"/>
      <c r="N189" s="233">
        <f t="shared" si="4"/>
        <v>1</v>
      </c>
      <c r="O189" s="234">
        <f t="shared" si="5"/>
        <v>1</v>
      </c>
      <c r="P189" s="289"/>
      <c r="Q189" s="288"/>
    </row>
    <row r="190" spans="1:17" ht="15" customHeight="1">
      <c r="A190" s="140">
        <v>582</v>
      </c>
      <c r="B190" s="141" t="s">
        <v>227</v>
      </c>
      <c r="C190" s="218" t="s">
        <v>1870</v>
      </c>
      <c r="D190" s="145">
        <v>40101</v>
      </c>
      <c r="E190" s="242">
        <v>2</v>
      </c>
      <c r="F190" s="232"/>
      <c r="G190" s="231"/>
      <c r="H190" s="232"/>
      <c r="I190" s="231"/>
      <c r="J190" s="232"/>
      <c r="K190" s="231"/>
      <c r="L190" s="232"/>
      <c r="M190" s="231"/>
      <c r="N190" s="233">
        <f t="shared" si="4"/>
        <v>1</v>
      </c>
      <c r="O190" s="234">
        <f t="shared" si="5"/>
        <v>2</v>
      </c>
      <c r="P190" s="312"/>
      <c r="Q190" s="311"/>
    </row>
    <row r="191" spans="1:17" ht="15" customHeight="1">
      <c r="A191" s="140">
        <v>583</v>
      </c>
      <c r="B191" s="141" t="s">
        <v>228</v>
      </c>
      <c r="C191" s="218" t="s">
        <v>47</v>
      </c>
      <c r="D191" s="145">
        <v>39837</v>
      </c>
      <c r="E191" s="242">
        <v>1</v>
      </c>
      <c r="F191" s="232"/>
      <c r="G191" s="231"/>
      <c r="H191" s="232"/>
      <c r="I191" s="231"/>
      <c r="J191" s="232"/>
      <c r="K191" s="231"/>
      <c r="L191" s="232"/>
      <c r="M191" s="231"/>
      <c r="N191" s="233">
        <f t="shared" si="4"/>
        <v>1</v>
      </c>
      <c r="O191" s="234">
        <f t="shared" si="5"/>
        <v>1</v>
      </c>
      <c r="P191" s="312"/>
      <c r="Q191" s="311"/>
    </row>
    <row r="192" spans="1:17" ht="15" customHeight="1">
      <c r="A192" s="140">
        <v>588</v>
      </c>
      <c r="B192" s="141" t="s">
        <v>1576</v>
      </c>
      <c r="C192" s="218" t="s">
        <v>1577</v>
      </c>
      <c r="D192" s="152">
        <v>42506</v>
      </c>
      <c r="E192" s="242">
        <v>1</v>
      </c>
      <c r="F192" s="232"/>
      <c r="G192" s="231"/>
      <c r="H192" s="232"/>
      <c r="I192" s="231"/>
      <c r="J192" s="232"/>
      <c r="K192" s="231"/>
      <c r="L192" s="232"/>
      <c r="M192" s="231"/>
      <c r="N192" s="233">
        <f t="shared" si="4"/>
        <v>1</v>
      </c>
      <c r="O192" s="234">
        <f t="shared" si="5"/>
        <v>1</v>
      </c>
      <c r="P192" s="313" t="s">
        <v>1924</v>
      </c>
      <c r="Q192" s="311"/>
    </row>
    <row r="193" spans="1:17" ht="15" customHeight="1">
      <c r="A193" s="140">
        <v>601</v>
      </c>
      <c r="B193" s="174" t="s">
        <v>229</v>
      </c>
      <c r="C193" s="218" t="s">
        <v>48</v>
      </c>
      <c r="D193" s="145">
        <v>37617</v>
      </c>
      <c r="E193" s="242">
        <v>1</v>
      </c>
      <c r="F193" s="232"/>
      <c r="G193" s="231"/>
      <c r="H193" s="232"/>
      <c r="I193" s="231"/>
      <c r="J193" s="232"/>
      <c r="K193" s="231"/>
      <c r="L193" s="232"/>
      <c r="M193" s="231"/>
      <c r="N193" s="233">
        <f t="shared" si="4"/>
        <v>1</v>
      </c>
      <c r="O193" s="234">
        <f t="shared" si="5"/>
        <v>1</v>
      </c>
      <c r="P193" s="312"/>
      <c r="Q193" s="311"/>
    </row>
    <row r="194" spans="1:17" ht="15" customHeight="1">
      <c r="A194" s="140">
        <v>602</v>
      </c>
      <c r="B194" s="174" t="s">
        <v>1180</v>
      </c>
      <c r="C194" s="218" t="s">
        <v>1871</v>
      </c>
      <c r="D194" s="146">
        <v>41620</v>
      </c>
      <c r="E194" s="242">
        <v>7</v>
      </c>
      <c r="F194" s="232"/>
      <c r="G194" s="231"/>
      <c r="H194" s="232"/>
      <c r="I194" s="231"/>
      <c r="J194" s="232"/>
      <c r="K194" s="231"/>
      <c r="L194" s="232"/>
      <c r="M194" s="231"/>
      <c r="N194" s="233">
        <f t="shared" si="4"/>
        <v>1</v>
      </c>
      <c r="O194" s="234">
        <f t="shared" si="5"/>
        <v>7</v>
      </c>
      <c r="P194" s="289"/>
      <c r="Q194" s="288"/>
    </row>
    <row r="195" spans="1:17" ht="15" customHeight="1">
      <c r="A195" s="140">
        <v>605</v>
      </c>
      <c r="B195" s="141" t="s">
        <v>1716</v>
      </c>
      <c r="C195" s="218" t="s">
        <v>1715</v>
      </c>
      <c r="D195" s="142">
        <v>42798</v>
      </c>
      <c r="E195" s="231">
        <v>15</v>
      </c>
      <c r="F195" s="232"/>
      <c r="G195" s="231"/>
      <c r="H195" s="232"/>
      <c r="I195" s="231"/>
      <c r="J195" s="232"/>
      <c r="K195" s="231"/>
      <c r="L195" s="232"/>
      <c r="M195" s="231"/>
      <c r="N195" s="233">
        <f t="shared" si="4"/>
        <v>1</v>
      </c>
      <c r="O195" s="234">
        <f t="shared" si="5"/>
        <v>15</v>
      </c>
      <c r="P195" s="312"/>
      <c r="Q195" s="311"/>
    </row>
    <row r="196" spans="1:17" ht="15" customHeight="1">
      <c r="A196" s="140">
        <v>607</v>
      </c>
      <c r="B196" s="141" t="s">
        <v>230</v>
      </c>
      <c r="C196" s="218" t="s">
        <v>1872</v>
      </c>
      <c r="D196" s="145">
        <v>39430</v>
      </c>
      <c r="E196" s="242">
        <v>2</v>
      </c>
      <c r="F196" s="232"/>
      <c r="G196" s="231"/>
      <c r="H196" s="232"/>
      <c r="I196" s="231"/>
      <c r="J196" s="232"/>
      <c r="K196" s="231"/>
      <c r="L196" s="232"/>
      <c r="M196" s="231"/>
      <c r="N196" s="233">
        <f t="shared" si="4"/>
        <v>1</v>
      </c>
      <c r="O196" s="234">
        <f t="shared" si="5"/>
        <v>2</v>
      </c>
      <c r="P196" s="312"/>
      <c r="Q196" s="311"/>
    </row>
    <row r="197" spans="1:17" ht="15" customHeight="1">
      <c r="A197" s="140">
        <v>611</v>
      </c>
      <c r="B197" s="141" t="s">
        <v>1290</v>
      </c>
      <c r="C197" s="218" t="s">
        <v>1291</v>
      </c>
      <c r="D197" s="146">
        <v>41847</v>
      </c>
      <c r="E197" s="242">
        <v>3</v>
      </c>
      <c r="F197" s="232"/>
      <c r="G197" s="231"/>
      <c r="H197" s="232"/>
      <c r="I197" s="231"/>
      <c r="J197" s="232"/>
      <c r="K197" s="231"/>
      <c r="L197" s="232"/>
      <c r="M197" s="231"/>
      <c r="N197" s="233">
        <f t="shared" si="4"/>
        <v>1</v>
      </c>
      <c r="O197" s="234">
        <f t="shared" si="5"/>
        <v>3</v>
      </c>
      <c r="P197" s="289"/>
      <c r="Q197" s="288"/>
    </row>
    <row r="198" spans="1:17" ht="15" customHeight="1">
      <c r="A198" s="140">
        <v>624</v>
      </c>
      <c r="B198" s="141" t="s">
        <v>951</v>
      </c>
      <c r="C198" s="218" t="s">
        <v>952</v>
      </c>
      <c r="D198" s="232">
        <v>39471</v>
      </c>
      <c r="E198" s="231">
        <v>1</v>
      </c>
      <c r="F198" s="146">
        <v>41017</v>
      </c>
      <c r="G198" s="242">
        <v>2</v>
      </c>
      <c r="H198" s="232"/>
      <c r="I198" s="231"/>
      <c r="J198" s="232"/>
      <c r="K198" s="231"/>
      <c r="L198" s="232"/>
      <c r="M198" s="231"/>
      <c r="N198" s="233">
        <f t="shared" si="4"/>
        <v>2</v>
      </c>
      <c r="O198" s="234">
        <f t="shared" si="5"/>
        <v>3</v>
      </c>
      <c r="P198" s="182" t="s">
        <v>2025</v>
      </c>
      <c r="Q198" s="288"/>
    </row>
    <row r="199" spans="1:17" ht="15" customHeight="1">
      <c r="A199" s="140">
        <v>625</v>
      </c>
      <c r="B199" s="141" t="s">
        <v>1588</v>
      </c>
      <c r="C199" s="218" t="s">
        <v>1589</v>
      </c>
      <c r="D199" s="146">
        <v>42554</v>
      </c>
      <c r="E199" s="231">
        <v>1</v>
      </c>
      <c r="F199" s="232"/>
      <c r="G199" s="231"/>
      <c r="H199" s="232"/>
      <c r="I199" s="231"/>
      <c r="J199" s="232"/>
      <c r="K199" s="231"/>
      <c r="L199" s="232"/>
      <c r="M199" s="231"/>
      <c r="N199" s="233">
        <f t="shared" si="4"/>
        <v>1</v>
      </c>
      <c r="O199" s="234">
        <f t="shared" si="5"/>
        <v>1</v>
      </c>
      <c r="P199" s="312"/>
      <c r="Q199" s="311"/>
    </row>
    <row r="200" spans="1:17" ht="15" customHeight="1">
      <c r="A200" s="140">
        <v>626</v>
      </c>
      <c r="B200" s="147" t="s">
        <v>231</v>
      </c>
      <c r="C200" s="218" t="s">
        <v>99</v>
      </c>
      <c r="D200" s="145">
        <v>38729</v>
      </c>
      <c r="E200" s="231">
        <v>1</v>
      </c>
      <c r="F200" s="284">
        <v>43134</v>
      </c>
      <c r="G200" s="242">
        <v>4</v>
      </c>
      <c r="H200" s="232"/>
      <c r="I200" s="231"/>
      <c r="J200" s="232"/>
      <c r="K200" s="231"/>
      <c r="L200" s="232"/>
      <c r="M200" s="231"/>
      <c r="N200" s="233">
        <f t="shared" si="4"/>
        <v>2</v>
      </c>
      <c r="O200" s="234">
        <f t="shared" si="5"/>
        <v>5</v>
      </c>
      <c r="P200" s="312"/>
      <c r="Q200" s="311"/>
    </row>
    <row r="201" spans="1:17" ht="15" customHeight="1">
      <c r="A201" s="140">
        <v>635</v>
      </c>
      <c r="B201" s="141" t="s">
        <v>1111</v>
      </c>
      <c r="C201" s="218" t="s">
        <v>1112</v>
      </c>
      <c r="D201" s="142">
        <v>41403</v>
      </c>
      <c r="E201" s="231">
        <v>1</v>
      </c>
      <c r="F201" s="232"/>
      <c r="G201" s="231"/>
      <c r="H201" s="232"/>
      <c r="I201" s="231"/>
      <c r="J201" s="232"/>
      <c r="K201" s="231"/>
      <c r="L201" s="232"/>
      <c r="M201" s="231"/>
      <c r="N201" s="233">
        <f t="shared" si="4"/>
        <v>1</v>
      </c>
      <c r="O201" s="234">
        <f t="shared" si="5"/>
        <v>1</v>
      </c>
      <c r="P201" s="289"/>
      <c r="Q201" s="288"/>
    </row>
    <row r="202" spans="1:17" ht="15" customHeight="1">
      <c r="A202" s="140">
        <v>636</v>
      </c>
      <c r="B202" s="141" t="s">
        <v>1362</v>
      </c>
      <c r="C202" s="218" t="s">
        <v>1363</v>
      </c>
      <c r="D202" s="142">
        <v>42012</v>
      </c>
      <c r="E202" s="231">
        <v>1</v>
      </c>
      <c r="F202" s="232"/>
      <c r="G202" s="231"/>
      <c r="H202" s="232"/>
      <c r="I202" s="231"/>
      <c r="J202" s="232"/>
      <c r="K202" s="231"/>
      <c r="L202" s="232"/>
      <c r="M202" s="231"/>
      <c r="N202" s="233">
        <f aca="true" t="shared" si="6" ref="N202:N266">COUNT(E202)+COUNT(G202)+COUNT(I202)+COUNT(K202)+COUNT(M202)</f>
        <v>1</v>
      </c>
      <c r="O202" s="234">
        <f aca="true" t="shared" si="7" ref="O202:O266">E202+G202+I202+K202+M202</f>
        <v>1</v>
      </c>
      <c r="P202" s="289"/>
      <c r="Q202" s="288"/>
    </row>
    <row r="203" spans="1:17" ht="15" customHeight="1">
      <c r="A203" s="140">
        <v>639</v>
      </c>
      <c r="B203" s="141" t="s">
        <v>232</v>
      </c>
      <c r="C203" s="218" t="s">
        <v>1873</v>
      </c>
      <c r="D203" s="145">
        <v>38341</v>
      </c>
      <c r="E203" s="242">
        <v>1</v>
      </c>
      <c r="F203" s="232"/>
      <c r="G203" s="231"/>
      <c r="H203" s="232"/>
      <c r="I203" s="231"/>
      <c r="J203" s="232"/>
      <c r="K203" s="231"/>
      <c r="L203" s="232"/>
      <c r="M203" s="231"/>
      <c r="N203" s="233">
        <f t="shared" si="6"/>
        <v>1</v>
      </c>
      <c r="O203" s="234">
        <f t="shared" si="7"/>
        <v>1</v>
      </c>
      <c r="P203" s="312"/>
      <c r="Q203" s="311"/>
    </row>
    <row r="204" spans="1:17" ht="15" customHeight="1">
      <c r="A204" s="140">
        <v>654</v>
      </c>
      <c r="B204" s="141" t="s">
        <v>891</v>
      </c>
      <c r="C204" s="218" t="s">
        <v>890</v>
      </c>
      <c r="D204" s="146">
        <v>40914</v>
      </c>
      <c r="E204" s="242">
        <v>7</v>
      </c>
      <c r="F204" s="162">
        <v>42369</v>
      </c>
      <c r="G204" s="231">
        <v>5</v>
      </c>
      <c r="H204" s="232"/>
      <c r="I204" s="231"/>
      <c r="J204" s="232"/>
      <c r="K204" s="231"/>
      <c r="L204" s="232"/>
      <c r="M204" s="231"/>
      <c r="N204" s="233">
        <f t="shared" si="6"/>
        <v>2</v>
      </c>
      <c r="O204" s="234">
        <f t="shared" si="7"/>
        <v>12</v>
      </c>
      <c r="P204" s="289"/>
      <c r="Q204" s="288"/>
    </row>
    <row r="205" spans="1:17" ht="15" customHeight="1">
      <c r="A205" s="140">
        <v>657</v>
      </c>
      <c r="B205" s="141" t="s">
        <v>1601</v>
      </c>
      <c r="C205" s="218" t="s">
        <v>49</v>
      </c>
      <c r="D205" s="145">
        <v>39781</v>
      </c>
      <c r="E205" s="242">
        <v>3</v>
      </c>
      <c r="F205" s="162">
        <v>42650</v>
      </c>
      <c r="G205" s="231">
        <v>1</v>
      </c>
      <c r="H205" s="232"/>
      <c r="I205" s="231"/>
      <c r="J205" s="232"/>
      <c r="K205" s="231"/>
      <c r="L205" s="232"/>
      <c r="M205" s="231"/>
      <c r="N205" s="233">
        <f t="shared" si="6"/>
        <v>2</v>
      </c>
      <c r="O205" s="234">
        <f t="shared" si="7"/>
        <v>4</v>
      </c>
      <c r="P205" s="312" t="s">
        <v>1936</v>
      </c>
      <c r="Q205" s="311"/>
    </row>
    <row r="206" spans="1:17" ht="15" customHeight="1">
      <c r="A206" s="140">
        <v>663</v>
      </c>
      <c r="B206" s="144" t="s">
        <v>233</v>
      </c>
      <c r="C206" s="218" t="s">
        <v>50</v>
      </c>
      <c r="D206" s="145">
        <v>39006</v>
      </c>
      <c r="E206" s="242">
        <v>4</v>
      </c>
      <c r="F206" s="232"/>
      <c r="G206" s="231"/>
      <c r="H206" s="232"/>
      <c r="I206" s="231"/>
      <c r="J206" s="232"/>
      <c r="K206" s="231"/>
      <c r="L206" s="232"/>
      <c r="M206" s="231"/>
      <c r="N206" s="233">
        <f t="shared" si="6"/>
        <v>1</v>
      </c>
      <c r="O206" s="234">
        <f t="shared" si="7"/>
        <v>4</v>
      </c>
      <c r="P206" s="312"/>
      <c r="Q206" s="311"/>
    </row>
    <row r="207" spans="1:17" ht="15" customHeight="1">
      <c r="A207" s="140">
        <v>675</v>
      </c>
      <c r="B207" s="144" t="s">
        <v>234</v>
      </c>
      <c r="C207" s="218" t="s">
        <v>1874</v>
      </c>
      <c r="D207" s="145">
        <v>40536</v>
      </c>
      <c r="E207" s="242">
        <v>1</v>
      </c>
      <c r="F207" s="232"/>
      <c r="G207" s="231"/>
      <c r="H207" s="232"/>
      <c r="I207" s="231"/>
      <c r="J207" s="232"/>
      <c r="K207" s="231"/>
      <c r="L207" s="232"/>
      <c r="M207" s="231"/>
      <c r="N207" s="233">
        <f t="shared" si="6"/>
        <v>1</v>
      </c>
      <c r="O207" s="234">
        <f t="shared" si="7"/>
        <v>1</v>
      </c>
      <c r="P207" s="310"/>
      <c r="Q207" s="311"/>
    </row>
    <row r="208" spans="1:17" ht="15" customHeight="1">
      <c r="A208" s="140">
        <v>677</v>
      </c>
      <c r="B208" s="141" t="s">
        <v>984</v>
      </c>
      <c r="C208" s="218" t="s">
        <v>985</v>
      </c>
      <c r="D208" s="146">
        <v>41204</v>
      </c>
      <c r="E208" s="242">
        <v>1</v>
      </c>
      <c r="F208" s="232"/>
      <c r="G208" s="231"/>
      <c r="H208" s="232"/>
      <c r="I208" s="231"/>
      <c r="J208" s="232"/>
      <c r="K208" s="231"/>
      <c r="L208" s="232"/>
      <c r="M208" s="231"/>
      <c r="N208" s="233">
        <f t="shared" si="6"/>
        <v>1</v>
      </c>
      <c r="O208" s="234">
        <f t="shared" si="7"/>
        <v>1</v>
      </c>
      <c r="P208" s="287"/>
      <c r="Q208" s="288"/>
    </row>
    <row r="209" spans="1:17" ht="15" customHeight="1">
      <c r="A209" s="140">
        <v>678</v>
      </c>
      <c r="B209" s="141" t="s">
        <v>934</v>
      </c>
      <c r="C209" s="218" t="s">
        <v>935</v>
      </c>
      <c r="D209" s="146">
        <v>40981</v>
      </c>
      <c r="E209" s="242">
        <v>2</v>
      </c>
      <c r="F209" s="162">
        <v>42323</v>
      </c>
      <c r="G209" s="231">
        <v>4</v>
      </c>
      <c r="H209" s="232"/>
      <c r="I209" s="231"/>
      <c r="J209" s="232"/>
      <c r="K209" s="231"/>
      <c r="L209" s="232"/>
      <c r="M209" s="231"/>
      <c r="N209" s="233">
        <f t="shared" si="6"/>
        <v>2</v>
      </c>
      <c r="O209" s="234">
        <f t="shared" si="7"/>
        <v>6</v>
      </c>
      <c r="P209" s="287"/>
      <c r="Q209" s="288"/>
    </row>
    <row r="210" spans="1:17" ht="15" customHeight="1">
      <c r="A210" s="140">
        <v>690</v>
      </c>
      <c r="B210" s="141" t="s">
        <v>1089</v>
      </c>
      <c r="C210" s="218" t="s">
        <v>1071</v>
      </c>
      <c r="D210" s="180">
        <v>41316</v>
      </c>
      <c r="E210" s="242">
        <v>1</v>
      </c>
      <c r="F210" s="232"/>
      <c r="G210" s="231"/>
      <c r="H210" s="232"/>
      <c r="I210" s="231"/>
      <c r="J210" s="232"/>
      <c r="K210" s="231"/>
      <c r="L210" s="232"/>
      <c r="M210" s="231"/>
      <c r="N210" s="233">
        <f t="shared" si="6"/>
        <v>1</v>
      </c>
      <c r="O210" s="234">
        <f t="shared" si="7"/>
        <v>1</v>
      </c>
      <c r="P210" s="287"/>
      <c r="Q210" s="288"/>
    </row>
    <row r="211" spans="1:17" ht="15" customHeight="1">
      <c r="A211" s="140">
        <v>696</v>
      </c>
      <c r="B211" s="141" t="s">
        <v>1978</v>
      </c>
      <c r="C211" s="218" t="s">
        <v>1977</v>
      </c>
      <c r="D211" s="284">
        <v>43105</v>
      </c>
      <c r="E211" s="231">
        <v>1</v>
      </c>
      <c r="F211" s="232"/>
      <c r="G211" s="231"/>
      <c r="H211" s="232"/>
      <c r="I211" s="231"/>
      <c r="J211" s="232"/>
      <c r="K211" s="231"/>
      <c r="L211" s="232"/>
      <c r="M211" s="231"/>
      <c r="N211" s="233">
        <f>COUNT(E211)+COUNT(G211)+COUNT(I211)+COUNT(K211)+COUNT(M211)</f>
        <v>1</v>
      </c>
      <c r="O211" s="234">
        <f>E211+G211+I211+K211+M211</f>
        <v>1</v>
      </c>
      <c r="P211" s="287"/>
      <c r="Q211" s="288"/>
    </row>
    <row r="212" spans="1:17" ht="15.75" customHeight="1">
      <c r="A212" s="140">
        <v>697</v>
      </c>
      <c r="B212" s="141" t="s">
        <v>303</v>
      </c>
      <c r="C212" s="218" t="s">
        <v>302</v>
      </c>
      <c r="D212" s="152">
        <v>40836</v>
      </c>
      <c r="E212" s="231">
        <v>1</v>
      </c>
      <c r="F212" s="232"/>
      <c r="G212" s="231"/>
      <c r="H212" s="232"/>
      <c r="I212" s="231"/>
      <c r="J212" s="232"/>
      <c r="K212" s="231"/>
      <c r="L212" s="232"/>
      <c r="M212" s="231"/>
      <c r="N212" s="233">
        <f t="shared" si="6"/>
        <v>1</v>
      </c>
      <c r="O212" s="234">
        <f t="shared" si="7"/>
        <v>1</v>
      </c>
      <c r="P212" s="277" t="s">
        <v>2026</v>
      </c>
      <c r="Q212" s="153"/>
    </row>
    <row r="213" spans="1:17" ht="15" customHeight="1">
      <c r="A213" s="140">
        <v>702</v>
      </c>
      <c r="B213" s="141" t="s">
        <v>960</v>
      </c>
      <c r="C213" s="249" t="s">
        <v>961</v>
      </c>
      <c r="D213" s="146">
        <v>41047</v>
      </c>
      <c r="E213" s="242">
        <v>4</v>
      </c>
      <c r="F213" s="232"/>
      <c r="G213" s="231"/>
      <c r="H213" s="232"/>
      <c r="I213" s="231"/>
      <c r="J213" s="232"/>
      <c r="K213" s="231"/>
      <c r="L213" s="232"/>
      <c r="M213" s="231"/>
      <c r="N213" s="233">
        <f t="shared" si="6"/>
        <v>1</v>
      </c>
      <c r="O213" s="234">
        <f t="shared" si="7"/>
        <v>4</v>
      </c>
      <c r="P213" s="277"/>
      <c r="Q213" s="153"/>
    </row>
    <row r="214" spans="1:17" ht="15" customHeight="1">
      <c r="A214" s="140">
        <v>704</v>
      </c>
      <c r="B214" s="144" t="s">
        <v>235</v>
      </c>
      <c r="C214" s="218" t="s">
        <v>51</v>
      </c>
      <c r="D214" s="245">
        <v>35039</v>
      </c>
      <c r="E214" s="242">
        <v>1</v>
      </c>
      <c r="F214" s="161">
        <v>37703</v>
      </c>
      <c r="G214" s="231">
        <v>25</v>
      </c>
      <c r="H214" s="232"/>
      <c r="I214" s="231"/>
      <c r="J214" s="232"/>
      <c r="K214" s="231"/>
      <c r="L214" s="232"/>
      <c r="M214" s="231"/>
      <c r="N214" s="233">
        <f t="shared" si="6"/>
        <v>2</v>
      </c>
      <c r="O214" s="234">
        <f t="shared" si="7"/>
        <v>26</v>
      </c>
      <c r="P214" s="312" t="s">
        <v>1937</v>
      </c>
      <c r="Q214" s="311"/>
    </row>
    <row r="215" spans="1:17" ht="15" customHeight="1">
      <c r="A215" s="140">
        <v>705</v>
      </c>
      <c r="B215" s="141" t="s">
        <v>880</v>
      </c>
      <c r="C215" s="218" t="s">
        <v>1875</v>
      </c>
      <c r="D215" s="145">
        <v>39531</v>
      </c>
      <c r="E215" s="242">
        <v>3</v>
      </c>
      <c r="F215" s="162">
        <v>40910</v>
      </c>
      <c r="G215" s="231">
        <v>8</v>
      </c>
      <c r="H215" s="232"/>
      <c r="I215" s="231"/>
      <c r="J215" s="232"/>
      <c r="K215" s="231"/>
      <c r="L215" s="232"/>
      <c r="M215" s="231"/>
      <c r="N215" s="233">
        <f t="shared" si="6"/>
        <v>2</v>
      </c>
      <c r="O215" s="234">
        <f t="shared" si="7"/>
        <v>11</v>
      </c>
      <c r="P215" s="312"/>
      <c r="Q215" s="311"/>
    </row>
    <row r="216" spans="1:17" ht="15" customHeight="1">
      <c r="A216" s="140">
        <v>709</v>
      </c>
      <c r="B216" s="144" t="s">
        <v>236</v>
      </c>
      <c r="C216" s="218" t="s">
        <v>80</v>
      </c>
      <c r="D216" s="145">
        <v>38363</v>
      </c>
      <c r="E216" s="242">
        <v>2</v>
      </c>
      <c r="F216" s="232"/>
      <c r="G216" s="231"/>
      <c r="H216" s="232"/>
      <c r="I216" s="231"/>
      <c r="J216" s="232"/>
      <c r="K216" s="231"/>
      <c r="L216" s="232"/>
      <c r="M216" s="231"/>
      <c r="N216" s="233">
        <f t="shared" si="6"/>
        <v>1</v>
      </c>
      <c r="O216" s="234">
        <f t="shared" si="7"/>
        <v>2</v>
      </c>
      <c r="P216" s="312"/>
      <c r="Q216" s="311"/>
    </row>
    <row r="217" spans="1:17" ht="15" customHeight="1">
      <c r="A217" s="140">
        <v>712</v>
      </c>
      <c r="B217" s="144" t="s">
        <v>237</v>
      </c>
      <c r="C217" s="218" t="s">
        <v>52</v>
      </c>
      <c r="D217" s="145">
        <v>37253</v>
      </c>
      <c r="E217" s="242">
        <v>3</v>
      </c>
      <c r="F217" s="145">
        <v>39753</v>
      </c>
      <c r="G217" s="231">
        <v>5</v>
      </c>
      <c r="H217" s="232"/>
      <c r="I217" s="231"/>
      <c r="J217" s="232"/>
      <c r="K217" s="231"/>
      <c r="L217" s="232"/>
      <c r="M217" s="231"/>
      <c r="N217" s="233">
        <f t="shared" si="6"/>
        <v>2</v>
      </c>
      <c r="O217" s="234">
        <f t="shared" si="7"/>
        <v>8</v>
      </c>
      <c r="P217" s="312"/>
      <c r="Q217" s="311"/>
    </row>
    <row r="218" spans="1:17" ht="15" customHeight="1">
      <c r="A218" s="140">
        <v>732</v>
      </c>
      <c r="B218" s="144" t="s">
        <v>238</v>
      </c>
      <c r="C218" s="218" t="s">
        <v>1876</v>
      </c>
      <c r="D218" s="145">
        <v>40526</v>
      </c>
      <c r="E218" s="231">
        <v>1</v>
      </c>
      <c r="F218" s="232"/>
      <c r="G218" s="231"/>
      <c r="H218" s="232"/>
      <c r="I218" s="231"/>
      <c r="J218" s="232"/>
      <c r="K218" s="231"/>
      <c r="L218" s="232"/>
      <c r="M218" s="231"/>
      <c r="N218" s="233">
        <f t="shared" si="6"/>
        <v>1</v>
      </c>
      <c r="O218" s="234">
        <f t="shared" si="7"/>
        <v>1</v>
      </c>
      <c r="P218" s="220"/>
      <c r="Q218" s="278" t="s">
        <v>1925</v>
      </c>
    </row>
    <row r="219" spans="1:17" ht="15" customHeight="1">
      <c r="A219" s="140">
        <v>733</v>
      </c>
      <c r="B219" s="144" t="s">
        <v>239</v>
      </c>
      <c r="C219" s="218" t="s">
        <v>1877</v>
      </c>
      <c r="D219" s="145">
        <v>39529</v>
      </c>
      <c r="E219" s="242">
        <v>2</v>
      </c>
      <c r="F219" s="232"/>
      <c r="G219" s="231"/>
      <c r="H219" s="232"/>
      <c r="I219" s="231"/>
      <c r="J219" s="232"/>
      <c r="K219" s="231"/>
      <c r="L219" s="232"/>
      <c r="M219" s="231"/>
      <c r="N219" s="233">
        <f t="shared" si="6"/>
        <v>1</v>
      </c>
      <c r="O219" s="234">
        <f t="shared" si="7"/>
        <v>2</v>
      </c>
      <c r="P219" s="312"/>
      <c r="Q219" s="311"/>
    </row>
    <row r="220" spans="1:17" ht="15" customHeight="1">
      <c r="A220" s="140">
        <v>734</v>
      </c>
      <c r="B220" s="144" t="s">
        <v>240</v>
      </c>
      <c r="C220" s="218" t="s">
        <v>62</v>
      </c>
      <c r="D220" s="145">
        <v>39907</v>
      </c>
      <c r="E220" s="231">
        <v>1</v>
      </c>
      <c r="F220" s="232"/>
      <c r="G220" s="231"/>
      <c r="H220" s="232"/>
      <c r="I220" s="231"/>
      <c r="J220" s="232"/>
      <c r="K220" s="231"/>
      <c r="L220" s="232"/>
      <c r="M220" s="231"/>
      <c r="N220" s="233">
        <f t="shared" si="6"/>
        <v>1</v>
      </c>
      <c r="O220" s="234">
        <f t="shared" si="7"/>
        <v>1</v>
      </c>
      <c r="P220" s="312"/>
      <c r="Q220" s="311"/>
    </row>
    <row r="221" spans="1:17" ht="15" customHeight="1">
      <c r="A221" s="140">
        <v>738</v>
      </c>
      <c r="B221" s="141" t="s">
        <v>241</v>
      </c>
      <c r="C221" s="218" t="s">
        <v>1878</v>
      </c>
      <c r="D221" s="145">
        <v>39486</v>
      </c>
      <c r="E221" s="242">
        <v>1</v>
      </c>
      <c r="F221" s="152">
        <v>43051</v>
      </c>
      <c r="G221" s="242">
        <v>4</v>
      </c>
      <c r="H221" s="232"/>
      <c r="I221" s="231"/>
      <c r="J221" s="232"/>
      <c r="K221" s="231"/>
      <c r="L221" s="232"/>
      <c r="M221" s="231"/>
      <c r="N221" s="233">
        <f t="shared" si="6"/>
        <v>2</v>
      </c>
      <c r="O221" s="234">
        <f t="shared" si="7"/>
        <v>5</v>
      </c>
      <c r="P221" s="312"/>
      <c r="Q221" s="311"/>
    </row>
    <row r="222" spans="1:17" ht="15" customHeight="1">
      <c r="A222" s="140">
        <v>739</v>
      </c>
      <c r="B222" s="141" t="s">
        <v>242</v>
      </c>
      <c r="C222" s="218" t="s">
        <v>67</v>
      </c>
      <c r="D222" s="145">
        <v>40431</v>
      </c>
      <c r="E222" s="242">
        <v>5</v>
      </c>
      <c r="F222" s="162">
        <v>40873</v>
      </c>
      <c r="G222" s="231">
        <v>5</v>
      </c>
      <c r="H222" s="142">
        <v>42736</v>
      </c>
      <c r="I222" s="231">
        <v>8</v>
      </c>
      <c r="J222" s="232"/>
      <c r="K222" s="231"/>
      <c r="L222" s="232"/>
      <c r="M222" s="231"/>
      <c r="N222" s="233">
        <f t="shared" si="6"/>
        <v>3</v>
      </c>
      <c r="O222" s="234">
        <f t="shared" si="7"/>
        <v>18</v>
      </c>
      <c r="P222" s="312"/>
      <c r="Q222" s="311"/>
    </row>
    <row r="223" spans="1:17" ht="15" customHeight="1">
      <c r="A223" s="140">
        <v>740</v>
      </c>
      <c r="B223" s="141" t="s">
        <v>1241</v>
      </c>
      <c r="C223" s="218" t="s">
        <v>1242</v>
      </c>
      <c r="D223" s="146">
        <v>41651</v>
      </c>
      <c r="E223" s="242">
        <v>1</v>
      </c>
      <c r="F223" s="162"/>
      <c r="G223" s="231"/>
      <c r="H223" s="232"/>
      <c r="I223" s="231"/>
      <c r="J223" s="244"/>
      <c r="K223" s="231"/>
      <c r="L223" s="232"/>
      <c r="M223" s="231"/>
      <c r="N223" s="233">
        <f t="shared" si="6"/>
        <v>1</v>
      </c>
      <c r="O223" s="234">
        <f t="shared" si="7"/>
        <v>1</v>
      </c>
      <c r="P223" s="289"/>
      <c r="Q223" s="288"/>
    </row>
    <row r="224" spans="1:17" ht="15" customHeight="1">
      <c r="A224" s="140">
        <v>747</v>
      </c>
      <c r="B224" s="141" t="s">
        <v>1314</v>
      </c>
      <c r="C224" s="218" t="s">
        <v>1315</v>
      </c>
      <c r="D224" s="183">
        <v>41929</v>
      </c>
      <c r="E224" s="231">
        <v>14</v>
      </c>
      <c r="F224" s="149">
        <v>42388</v>
      </c>
      <c r="G224" s="231">
        <v>5</v>
      </c>
      <c r="H224" s="142">
        <v>42451</v>
      </c>
      <c r="I224" s="231">
        <v>7</v>
      </c>
      <c r="J224" s="142">
        <v>42475</v>
      </c>
      <c r="K224" s="231">
        <v>5</v>
      </c>
      <c r="L224" s="232"/>
      <c r="M224" s="231"/>
      <c r="N224" s="233">
        <f t="shared" si="6"/>
        <v>4</v>
      </c>
      <c r="O224" s="234">
        <f t="shared" si="7"/>
        <v>31</v>
      </c>
      <c r="P224" s="289"/>
      <c r="Q224" s="288"/>
    </row>
    <row r="225" spans="1:17" ht="15" customHeight="1">
      <c r="A225" s="140">
        <v>748</v>
      </c>
      <c r="B225" s="141" t="s">
        <v>243</v>
      </c>
      <c r="C225" s="218" t="s">
        <v>72</v>
      </c>
      <c r="D225" s="145">
        <v>36223</v>
      </c>
      <c r="E225" s="242">
        <v>2</v>
      </c>
      <c r="F225" s="145">
        <v>38724</v>
      </c>
      <c r="G225" s="231">
        <v>2</v>
      </c>
      <c r="H225" s="145">
        <v>38777</v>
      </c>
      <c r="I225" s="231">
        <v>1</v>
      </c>
      <c r="J225" s="180">
        <v>41342</v>
      </c>
      <c r="K225" s="231">
        <v>1</v>
      </c>
      <c r="L225" s="232"/>
      <c r="M225" s="231"/>
      <c r="N225" s="233">
        <f t="shared" si="6"/>
        <v>4</v>
      </c>
      <c r="O225" s="234">
        <f t="shared" si="7"/>
        <v>6</v>
      </c>
      <c r="P225" s="313" t="s">
        <v>2027</v>
      </c>
      <c r="Q225" s="311"/>
    </row>
    <row r="226" spans="1:17" ht="15" customHeight="1">
      <c r="A226" s="140">
        <v>759</v>
      </c>
      <c r="B226" s="141" t="s">
        <v>1467</v>
      </c>
      <c r="C226" s="218" t="s">
        <v>1466</v>
      </c>
      <c r="D226" s="146">
        <v>42328</v>
      </c>
      <c r="E226" s="242">
        <v>1</v>
      </c>
      <c r="F226" s="160"/>
      <c r="G226" s="231"/>
      <c r="H226" s="160"/>
      <c r="I226" s="231"/>
      <c r="J226" s="160"/>
      <c r="K226" s="231"/>
      <c r="L226" s="232"/>
      <c r="M226" s="231"/>
      <c r="N226" s="233">
        <f t="shared" si="6"/>
        <v>1</v>
      </c>
      <c r="O226" s="234">
        <f t="shared" si="7"/>
        <v>1</v>
      </c>
      <c r="P226" s="290"/>
      <c r="Q226" s="288"/>
    </row>
    <row r="227" spans="1:17" ht="15" customHeight="1">
      <c r="A227" s="140">
        <v>760</v>
      </c>
      <c r="B227" s="141" t="s">
        <v>931</v>
      </c>
      <c r="C227" s="218" t="s">
        <v>932</v>
      </c>
      <c r="D227" s="146">
        <v>40968</v>
      </c>
      <c r="E227" s="242">
        <v>6</v>
      </c>
      <c r="F227" s="160"/>
      <c r="G227" s="231"/>
      <c r="H227" s="160"/>
      <c r="I227" s="231"/>
      <c r="J227" s="160"/>
      <c r="K227" s="231"/>
      <c r="L227" s="160"/>
      <c r="M227" s="231"/>
      <c r="N227" s="233">
        <f t="shared" si="6"/>
        <v>1</v>
      </c>
      <c r="O227" s="234">
        <f t="shared" si="7"/>
        <v>6</v>
      </c>
      <c r="P227" s="220"/>
      <c r="Q227" s="279" t="s">
        <v>1925</v>
      </c>
    </row>
    <row r="228" spans="1:17" ht="15" customHeight="1">
      <c r="A228" s="140">
        <v>773</v>
      </c>
      <c r="B228" s="144" t="s">
        <v>244</v>
      </c>
      <c r="C228" s="218" t="s">
        <v>1879</v>
      </c>
      <c r="D228" s="145">
        <v>38725</v>
      </c>
      <c r="E228" s="242">
        <v>2</v>
      </c>
      <c r="F228" s="232"/>
      <c r="G228" s="231"/>
      <c r="H228" s="232"/>
      <c r="I228" s="231"/>
      <c r="J228" s="232"/>
      <c r="K228" s="231"/>
      <c r="L228" s="232"/>
      <c r="M228" s="231"/>
      <c r="N228" s="233">
        <f t="shared" si="6"/>
        <v>1</v>
      </c>
      <c r="O228" s="234">
        <f t="shared" si="7"/>
        <v>2</v>
      </c>
      <c r="P228" s="312"/>
      <c r="Q228" s="311"/>
    </row>
    <row r="229" spans="1:17" ht="15" customHeight="1">
      <c r="A229" s="140">
        <v>776</v>
      </c>
      <c r="B229" s="141" t="s">
        <v>245</v>
      </c>
      <c r="C229" s="218" t="s">
        <v>1880</v>
      </c>
      <c r="D229" s="145">
        <v>39912</v>
      </c>
      <c r="E229" s="242">
        <v>2</v>
      </c>
      <c r="F229" s="178">
        <v>41592</v>
      </c>
      <c r="G229" s="231">
        <v>1</v>
      </c>
      <c r="H229" s="162">
        <v>41721</v>
      </c>
      <c r="I229" s="231">
        <v>1</v>
      </c>
      <c r="J229" s="232"/>
      <c r="K229" s="231"/>
      <c r="L229" s="232"/>
      <c r="M229" s="231"/>
      <c r="N229" s="233">
        <f t="shared" si="6"/>
        <v>3</v>
      </c>
      <c r="O229" s="234">
        <f t="shared" si="7"/>
        <v>4</v>
      </c>
      <c r="P229" s="312"/>
      <c r="Q229" s="311"/>
    </row>
    <row r="230" spans="1:17" ht="15" customHeight="1">
      <c r="A230" s="140">
        <v>778</v>
      </c>
      <c r="B230" s="141" t="s">
        <v>1536</v>
      </c>
      <c r="C230" s="218" t="s">
        <v>1537</v>
      </c>
      <c r="D230" s="146">
        <v>42409</v>
      </c>
      <c r="E230" s="242">
        <v>1</v>
      </c>
      <c r="F230" s="178"/>
      <c r="G230" s="231"/>
      <c r="H230" s="162"/>
      <c r="I230" s="231"/>
      <c r="J230" s="232"/>
      <c r="K230" s="231"/>
      <c r="L230" s="232"/>
      <c r="M230" s="231"/>
      <c r="N230" s="233">
        <f t="shared" si="6"/>
        <v>1</v>
      </c>
      <c r="O230" s="234">
        <f t="shared" si="7"/>
        <v>1</v>
      </c>
      <c r="P230" s="289"/>
      <c r="Q230" s="288"/>
    </row>
    <row r="231" spans="1:17" ht="15" customHeight="1">
      <c r="A231" s="140">
        <v>779</v>
      </c>
      <c r="B231" s="144" t="s">
        <v>246</v>
      </c>
      <c r="C231" s="218" t="s">
        <v>76</v>
      </c>
      <c r="D231" s="145">
        <v>38666</v>
      </c>
      <c r="E231" s="242">
        <v>2</v>
      </c>
      <c r="F231" s="232"/>
      <c r="G231" s="231"/>
      <c r="H231" s="232"/>
      <c r="I231" s="231"/>
      <c r="J231" s="232"/>
      <c r="K231" s="231"/>
      <c r="L231" s="232"/>
      <c r="M231" s="231"/>
      <c r="N231" s="233">
        <f t="shared" si="6"/>
        <v>1</v>
      </c>
      <c r="O231" s="234">
        <f t="shared" si="7"/>
        <v>2</v>
      </c>
      <c r="P231" s="312"/>
      <c r="Q231" s="311"/>
    </row>
    <row r="232" spans="1:17" ht="15" customHeight="1">
      <c r="A232" s="140">
        <v>788</v>
      </c>
      <c r="B232" s="144" t="s">
        <v>247</v>
      </c>
      <c r="C232" s="218" t="s">
        <v>1881</v>
      </c>
      <c r="D232" s="145">
        <v>38963</v>
      </c>
      <c r="E232" s="242">
        <v>1</v>
      </c>
      <c r="F232" s="232"/>
      <c r="G232" s="231"/>
      <c r="H232" s="232"/>
      <c r="I232" s="231"/>
      <c r="J232" s="232"/>
      <c r="K232" s="231"/>
      <c r="L232" s="232"/>
      <c r="M232" s="231"/>
      <c r="N232" s="233">
        <f t="shared" si="6"/>
        <v>1</v>
      </c>
      <c r="O232" s="234">
        <f t="shared" si="7"/>
        <v>1</v>
      </c>
      <c r="P232" s="312"/>
      <c r="Q232" s="311"/>
    </row>
    <row r="233" spans="1:17" ht="15" customHeight="1">
      <c r="A233" s="140">
        <v>790</v>
      </c>
      <c r="B233" s="141" t="s">
        <v>882</v>
      </c>
      <c r="C233" s="218" t="s">
        <v>978</v>
      </c>
      <c r="D233" s="146">
        <v>40910</v>
      </c>
      <c r="E233" s="242">
        <v>2</v>
      </c>
      <c r="F233" s="142">
        <v>42722</v>
      </c>
      <c r="G233" s="231">
        <v>5</v>
      </c>
      <c r="H233" s="232"/>
      <c r="I233" s="231"/>
      <c r="J233" s="232"/>
      <c r="K233" s="231"/>
      <c r="L233" s="232"/>
      <c r="M233" s="231"/>
      <c r="N233" s="233">
        <f t="shared" si="6"/>
        <v>2</v>
      </c>
      <c r="O233" s="234">
        <f t="shared" si="7"/>
        <v>7</v>
      </c>
      <c r="P233" s="289"/>
      <c r="Q233" s="288"/>
    </row>
    <row r="234" spans="1:17" ht="15" customHeight="1">
      <c r="A234" s="140">
        <v>791</v>
      </c>
      <c r="B234" s="141" t="s">
        <v>248</v>
      </c>
      <c r="C234" s="218" t="s">
        <v>81</v>
      </c>
      <c r="D234" s="145">
        <v>38315</v>
      </c>
      <c r="E234" s="242">
        <v>3</v>
      </c>
      <c r="F234" s="232"/>
      <c r="G234" s="231"/>
      <c r="H234" s="232"/>
      <c r="I234" s="231"/>
      <c r="J234" s="232"/>
      <c r="K234" s="231"/>
      <c r="L234" s="232"/>
      <c r="M234" s="231"/>
      <c r="N234" s="233">
        <f t="shared" si="6"/>
        <v>1</v>
      </c>
      <c r="O234" s="234">
        <f t="shared" si="7"/>
        <v>3</v>
      </c>
      <c r="P234" s="312" t="s">
        <v>1938</v>
      </c>
      <c r="Q234" s="311"/>
    </row>
    <row r="235" spans="1:17" ht="15" customHeight="1">
      <c r="A235" s="140">
        <v>792</v>
      </c>
      <c r="B235" s="141" t="s">
        <v>249</v>
      </c>
      <c r="C235" s="218" t="s">
        <v>53</v>
      </c>
      <c r="D235" s="145">
        <v>38954</v>
      </c>
      <c r="E235" s="242">
        <v>3</v>
      </c>
      <c r="F235" s="232"/>
      <c r="G235" s="231"/>
      <c r="H235" s="232"/>
      <c r="I235" s="231"/>
      <c r="J235" s="232"/>
      <c r="K235" s="231"/>
      <c r="L235" s="232"/>
      <c r="M235" s="231"/>
      <c r="N235" s="233">
        <f t="shared" si="6"/>
        <v>1</v>
      </c>
      <c r="O235" s="234">
        <f t="shared" si="7"/>
        <v>3</v>
      </c>
      <c r="P235" s="312"/>
      <c r="Q235" s="311"/>
    </row>
    <row r="236" spans="1:17" ht="15" customHeight="1">
      <c r="A236" s="140">
        <v>803</v>
      </c>
      <c r="B236" s="141" t="s">
        <v>1418</v>
      </c>
      <c r="C236" s="218" t="s">
        <v>1419</v>
      </c>
      <c r="D236" s="159">
        <v>42137</v>
      </c>
      <c r="E236" s="242">
        <v>5</v>
      </c>
      <c r="F236" s="232"/>
      <c r="G236" s="231"/>
      <c r="H236" s="232"/>
      <c r="I236" s="231"/>
      <c r="J236" s="232"/>
      <c r="K236" s="231"/>
      <c r="L236" s="232"/>
      <c r="M236" s="231"/>
      <c r="N236" s="233">
        <f t="shared" si="6"/>
        <v>1</v>
      </c>
      <c r="O236" s="234">
        <f t="shared" si="7"/>
        <v>5</v>
      </c>
      <c r="P236" s="289"/>
      <c r="Q236" s="288"/>
    </row>
    <row r="237" spans="1:17" ht="15" customHeight="1">
      <c r="A237" s="140">
        <v>805</v>
      </c>
      <c r="B237" s="141" t="s">
        <v>250</v>
      </c>
      <c r="C237" s="218" t="s">
        <v>1882</v>
      </c>
      <c r="D237" s="145">
        <v>38753</v>
      </c>
      <c r="E237" s="242">
        <v>2</v>
      </c>
      <c r="F237" s="232"/>
      <c r="G237" s="231"/>
      <c r="H237" s="232"/>
      <c r="I237" s="231"/>
      <c r="J237" s="232"/>
      <c r="K237" s="231"/>
      <c r="L237" s="232"/>
      <c r="M237" s="231"/>
      <c r="N237" s="233">
        <f t="shared" si="6"/>
        <v>1</v>
      </c>
      <c r="O237" s="234">
        <f t="shared" si="7"/>
        <v>2</v>
      </c>
      <c r="P237" s="312"/>
      <c r="Q237" s="311"/>
    </row>
    <row r="238" spans="1:17" ht="15" customHeight="1">
      <c r="A238" s="140">
        <v>806</v>
      </c>
      <c r="B238" s="141" t="s">
        <v>941</v>
      </c>
      <c r="C238" s="218" t="s">
        <v>942</v>
      </c>
      <c r="D238" s="146">
        <v>41000</v>
      </c>
      <c r="E238" s="242">
        <v>1</v>
      </c>
      <c r="F238" s="232"/>
      <c r="G238" s="231"/>
      <c r="H238" s="232"/>
      <c r="I238" s="231"/>
      <c r="J238" s="232"/>
      <c r="K238" s="231"/>
      <c r="L238" s="232"/>
      <c r="M238" s="231"/>
      <c r="N238" s="233">
        <f t="shared" si="6"/>
        <v>1</v>
      </c>
      <c r="O238" s="234">
        <f t="shared" si="7"/>
        <v>1</v>
      </c>
      <c r="P238" s="289"/>
      <c r="Q238" s="288"/>
    </row>
    <row r="239" spans="1:17" ht="15" customHeight="1">
      <c r="A239" s="140">
        <v>808</v>
      </c>
      <c r="B239" s="141" t="s">
        <v>944</v>
      </c>
      <c r="C239" s="218" t="s">
        <v>945</v>
      </c>
      <c r="D239" s="146">
        <v>41005</v>
      </c>
      <c r="E239" s="242">
        <v>3</v>
      </c>
      <c r="F239" s="232"/>
      <c r="G239" s="231"/>
      <c r="H239" s="232"/>
      <c r="I239" s="231"/>
      <c r="J239" s="232"/>
      <c r="K239" s="231"/>
      <c r="L239" s="232"/>
      <c r="M239" s="231"/>
      <c r="N239" s="233">
        <f t="shared" si="6"/>
        <v>1</v>
      </c>
      <c r="O239" s="234">
        <f t="shared" si="7"/>
        <v>3</v>
      </c>
      <c r="P239" s="289"/>
      <c r="Q239" s="288"/>
    </row>
    <row r="240" spans="1:17" ht="15" customHeight="1">
      <c r="A240" s="140">
        <v>814</v>
      </c>
      <c r="B240" s="144" t="s">
        <v>251</v>
      </c>
      <c r="C240" s="218" t="s">
        <v>1883</v>
      </c>
      <c r="D240" s="145">
        <v>38603</v>
      </c>
      <c r="E240" s="242">
        <v>1</v>
      </c>
      <c r="F240" s="232"/>
      <c r="G240" s="231"/>
      <c r="H240" s="232"/>
      <c r="I240" s="231"/>
      <c r="J240" s="232"/>
      <c r="K240" s="231"/>
      <c r="L240" s="232"/>
      <c r="M240" s="231"/>
      <c r="N240" s="233">
        <f t="shared" si="6"/>
        <v>1</v>
      </c>
      <c r="O240" s="234">
        <f t="shared" si="7"/>
        <v>1</v>
      </c>
      <c r="P240" s="312"/>
      <c r="Q240" s="311"/>
    </row>
    <row r="241" spans="1:17" ht="15" customHeight="1">
      <c r="A241" s="140">
        <v>820</v>
      </c>
      <c r="B241" s="148" t="s">
        <v>1763</v>
      </c>
      <c r="C241" s="218" t="s">
        <v>93</v>
      </c>
      <c r="D241" s="145">
        <v>36177</v>
      </c>
      <c r="E241" s="242">
        <v>4</v>
      </c>
      <c r="F241" s="232"/>
      <c r="G241" s="231"/>
      <c r="H241" s="232"/>
      <c r="I241" s="231"/>
      <c r="J241" s="232"/>
      <c r="K241" s="231"/>
      <c r="L241" s="232"/>
      <c r="M241" s="231"/>
      <c r="N241" s="233">
        <f t="shared" si="6"/>
        <v>1</v>
      </c>
      <c r="O241" s="234">
        <f t="shared" si="7"/>
        <v>4</v>
      </c>
      <c r="P241" s="312"/>
      <c r="Q241" s="311"/>
    </row>
    <row r="242" spans="1:17" ht="15" customHeight="1">
      <c r="A242" s="140">
        <v>834</v>
      </c>
      <c r="B242" s="144" t="s">
        <v>252</v>
      </c>
      <c r="C242" s="250" t="s">
        <v>1884</v>
      </c>
      <c r="D242" s="146">
        <v>39802</v>
      </c>
      <c r="E242" s="242">
        <v>2</v>
      </c>
      <c r="F242" s="232"/>
      <c r="G242" s="231"/>
      <c r="H242" s="232"/>
      <c r="I242" s="231"/>
      <c r="J242" s="232"/>
      <c r="K242" s="231"/>
      <c r="L242" s="232"/>
      <c r="M242" s="231"/>
      <c r="N242" s="233">
        <f t="shared" si="6"/>
        <v>1</v>
      </c>
      <c r="O242" s="234">
        <f t="shared" si="7"/>
        <v>2</v>
      </c>
      <c r="P242" s="312"/>
      <c r="Q242" s="311"/>
    </row>
    <row r="243" spans="1:17" ht="15" customHeight="1">
      <c r="A243" s="140">
        <v>844</v>
      </c>
      <c r="B243" s="144" t="s">
        <v>253</v>
      </c>
      <c r="C243" s="218" t="s">
        <v>1885</v>
      </c>
      <c r="D243" s="145">
        <v>39797</v>
      </c>
      <c r="E243" s="242">
        <v>1</v>
      </c>
      <c r="F243" s="232"/>
      <c r="G243" s="231"/>
      <c r="H243" s="232"/>
      <c r="I243" s="231"/>
      <c r="J243" s="232"/>
      <c r="K243" s="231"/>
      <c r="L243" s="232"/>
      <c r="M243" s="231"/>
      <c r="N243" s="233">
        <f t="shared" si="6"/>
        <v>1</v>
      </c>
      <c r="O243" s="234">
        <f t="shared" si="7"/>
        <v>1</v>
      </c>
      <c r="P243" s="312"/>
      <c r="Q243" s="311"/>
    </row>
    <row r="244" spans="1:17" ht="15" customHeight="1">
      <c r="A244" s="140">
        <v>845</v>
      </c>
      <c r="B244" s="144" t="s">
        <v>254</v>
      </c>
      <c r="C244" s="218" t="s">
        <v>54</v>
      </c>
      <c r="D244" s="145">
        <v>39348</v>
      </c>
      <c r="E244" s="231">
        <v>1</v>
      </c>
      <c r="F244" s="232"/>
      <c r="G244" s="231"/>
      <c r="H244" s="232"/>
      <c r="I244" s="231"/>
      <c r="J244" s="232"/>
      <c r="K244" s="231"/>
      <c r="L244" s="232"/>
      <c r="M244" s="231"/>
      <c r="N244" s="233">
        <f t="shared" si="6"/>
        <v>1</v>
      </c>
      <c r="O244" s="234">
        <f t="shared" si="7"/>
        <v>1</v>
      </c>
      <c r="P244" s="312"/>
      <c r="Q244" s="311"/>
    </row>
    <row r="245" spans="1:17" ht="15" customHeight="1">
      <c r="A245" s="140">
        <v>852</v>
      </c>
      <c r="B245" s="144" t="s">
        <v>255</v>
      </c>
      <c r="C245" s="218" t="s">
        <v>1886</v>
      </c>
      <c r="D245" s="145">
        <v>39737</v>
      </c>
      <c r="E245" s="242">
        <v>1</v>
      </c>
      <c r="F245" s="232"/>
      <c r="G245" s="231"/>
      <c r="H245" s="232"/>
      <c r="I245" s="231"/>
      <c r="J245" s="232"/>
      <c r="K245" s="231"/>
      <c r="L245" s="232"/>
      <c r="M245" s="231"/>
      <c r="N245" s="233">
        <f t="shared" si="6"/>
        <v>1</v>
      </c>
      <c r="O245" s="234">
        <f t="shared" si="7"/>
        <v>1</v>
      </c>
      <c r="P245" s="312"/>
      <c r="Q245" s="311"/>
    </row>
    <row r="246" spans="1:17" ht="15" customHeight="1">
      <c r="A246" s="140">
        <v>856</v>
      </c>
      <c r="B246" s="144" t="s">
        <v>256</v>
      </c>
      <c r="C246" s="218" t="s">
        <v>55</v>
      </c>
      <c r="D246" s="145">
        <v>38266</v>
      </c>
      <c r="E246" s="231">
        <v>1</v>
      </c>
      <c r="F246" s="232"/>
      <c r="G246" s="231"/>
      <c r="H246" s="232"/>
      <c r="I246" s="231"/>
      <c r="J246" s="232"/>
      <c r="K246" s="231"/>
      <c r="L246" s="232"/>
      <c r="M246" s="231"/>
      <c r="N246" s="233">
        <f t="shared" si="6"/>
        <v>1</v>
      </c>
      <c r="O246" s="234">
        <f t="shared" si="7"/>
        <v>1</v>
      </c>
      <c r="P246" s="312"/>
      <c r="Q246" s="311"/>
    </row>
    <row r="247" spans="1:17" ht="15" customHeight="1">
      <c r="A247" s="140">
        <v>874</v>
      </c>
      <c r="B247" s="144" t="s">
        <v>257</v>
      </c>
      <c r="C247" s="218" t="s">
        <v>1887</v>
      </c>
      <c r="D247" s="145">
        <v>40147</v>
      </c>
      <c r="E247" s="242">
        <v>1</v>
      </c>
      <c r="F247" s="232"/>
      <c r="G247" s="231"/>
      <c r="H247" s="232"/>
      <c r="I247" s="231"/>
      <c r="J247" s="232"/>
      <c r="K247" s="231"/>
      <c r="L247" s="232"/>
      <c r="M247" s="231"/>
      <c r="N247" s="233">
        <f t="shared" si="6"/>
        <v>1</v>
      </c>
      <c r="O247" s="234">
        <f t="shared" si="7"/>
        <v>1</v>
      </c>
      <c r="P247" s="312"/>
      <c r="Q247" s="311"/>
    </row>
    <row r="248" spans="1:17" ht="15" customHeight="1">
      <c r="A248" s="140">
        <v>892</v>
      </c>
      <c r="B248" s="144" t="s">
        <v>258</v>
      </c>
      <c r="C248" s="218" t="s">
        <v>56</v>
      </c>
      <c r="D248" s="145">
        <v>39321</v>
      </c>
      <c r="E248" s="242">
        <v>1</v>
      </c>
      <c r="F248" s="232"/>
      <c r="G248" s="231"/>
      <c r="H248" s="232"/>
      <c r="I248" s="231"/>
      <c r="J248" s="232"/>
      <c r="K248" s="231"/>
      <c r="L248" s="232"/>
      <c r="M248" s="231"/>
      <c r="N248" s="233">
        <f t="shared" si="6"/>
        <v>1</v>
      </c>
      <c r="O248" s="234">
        <f t="shared" si="7"/>
        <v>1</v>
      </c>
      <c r="P248" s="312"/>
      <c r="Q248" s="311"/>
    </row>
    <row r="249" spans="1:17" ht="15" customHeight="1">
      <c r="A249" s="140">
        <v>894</v>
      </c>
      <c r="B249" s="141" t="s">
        <v>1566</v>
      </c>
      <c r="C249" s="218" t="s">
        <v>1888</v>
      </c>
      <c r="D249" s="146">
        <v>42460</v>
      </c>
      <c r="E249" s="242">
        <v>1</v>
      </c>
      <c r="F249" s="232"/>
      <c r="G249" s="231"/>
      <c r="H249" s="232"/>
      <c r="I249" s="231"/>
      <c r="J249" s="232"/>
      <c r="K249" s="231"/>
      <c r="L249" s="232"/>
      <c r="M249" s="231"/>
      <c r="N249" s="233">
        <f t="shared" si="6"/>
        <v>1</v>
      </c>
      <c r="O249" s="234">
        <f t="shared" si="7"/>
        <v>1</v>
      </c>
      <c r="P249" s="289"/>
      <c r="Q249" s="288"/>
    </row>
    <row r="250" spans="1:17" ht="15" customHeight="1">
      <c r="A250" s="140">
        <v>895</v>
      </c>
      <c r="B250" s="144" t="s">
        <v>259</v>
      </c>
      <c r="C250" s="218" t="s">
        <v>1889</v>
      </c>
      <c r="D250" s="145">
        <v>38632</v>
      </c>
      <c r="E250" s="231">
        <v>1</v>
      </c>
      <c r="F250" s="232"/>
      <c r="G250" s="231"/>
      <c r="H250" s="232"/>
      <c r="I250" s="231"/>
      <c r="J250" s="232"/>
      <c r="K250" s="231"/>
      <c r="L250" s="232"/>
      <c r="M250" s="231"/>
      <c r="N250" s="233">
        <f t="shared" si="6"/>
        <v>1</v>
      </c>
      <c r="O250" s="234">
        <f t="shared" si="7"/>
        <v>1</v>
      </c>
      <c r="P250" s="312"/>
      <c r="Q250" s="311"/>
    </row>
    <row r="251" spans="1:17" ht="15" customHeight="1">
      <c r="A251" s="140">
        <v>906</v>
      </c>
      <c r="B251" s="141" t="s">
        <v>998</v>
      </c>
      <c r="C251" s="218" t="s">
        <v>1002</v>
      </c>
      <c r="D251" s="146">
        <v>41253</v>
      </c>
      <c r="E251" s="242">
        <v>1</v>
      </c>
      <c r="F251" s="232"/>
      <c r="G251" s="231"/>
      <c r="H251" s="232"/>
      <c r="I251" s="231"/>
      <c r="J251" s="232"/>
      <c r="K251" s="231"/>
      <c r="L251" s="232"/>
      <c r="M251" s="231"/>
      <c r="N251" s="233">
        <f t="shared" si="6"/>
        <v>1</v>
      </c>
      <c r="O251" s="234">
        <f t="shared" si="7"/>
        <v>1</v>
      </c>
      <c r="P251" s="289"/>
      <c r="Q251" s="288"/>
    </row>
    <row r="252" spans="1:17" ht="15" customHeight="1">
      <c r="A252" s="140">
        <v>909</v>
      </c>
      <c r="B252" s="144" t="s">
        <v>260</v>
      </c>
      <c r="C252" s="218" t="s">
        <v>1890</v>
      </c>
      <c r="D252" s="145">
        <v>40577</v>
      </c>
      <c r="E252" s="242">
        <v>4</v>
      </c>
      <c r="F252" s="232"/>
      <c r="G252" s="231"/>
      <c r="H252" s="232"/>
      <c r="I252" s="231"/>
      <c r="J252" s="232"/>
      <c r="K252" s="231"/>
      <c r="L252" s="232"/>
      <c r="M252" s="231"/>
      <c r="N252" s="233">
        <f t="shared" si="6"/>
        <v>1</v>
      </c>
      <c r="O252" s="234">
        <f t="shared" si="7"/>
        <v>4</v>
      </c>
      <c r="P252" s="312"/>
      <c r="Q252" s="311"/>
    </row>
    <row r="253" spans="1:17" ht="15" customHeight="1">
      <c r="A253" s="140">
        <v>914</v>
      </c>
      <c r="B253" s="144" t="s">
        <v>261</v>
      </c>
      <c r="C253" s="218" t="s">
        <v>1891</v>
      </c>
      <c r="D253" s="145">
        <v>36708</v>
      </c>
      <c r="E253" s="242">
        <v>1</v>
      </c>
      <c r="F253" s="145">
        <v>38282</v>
      </c>
      <c r="G253" s="231">
        <v>1</v>
      </c>
      <c r="H253" s="145">
        <v>38769</v>
      </c>
      <c r="I253" s="231">
        <v>1</v>
      </c>
      <c r="J253" s="145"/>
      <c r="K253" s="231"/>
      <c r="L253" s="145"/>
      <c r="M253" s="231"/>
      <c r="N253" s="233">
        <f t="shared" si="6"/>
        <v>3</v>
      </c>
      <c r="O253" s="234">
        <f t="shared" si="7"/>
        <v>3</v>
      </c>
      <c r="P253" s="312"/>
      <c r="Q253" s="311"/>
    </row>
    <row r="254" spans="1:17" ht="15" customHeight="1">
      <c r="A254" s="140">
        <v>916</v>
      </c>
      <c r="B254" s="141" t="s">
        <v>1162</v>
      </c>
      <c r="C254" s="218" t="s">
        <v>1163</v>
      </c>
      <c r="D254" s="146">
        <v>41595</v>
      </c>
      <c r="E254" s="231">
        <v>1</v>
      </c>
      <c r="F254" s="160"/>
      <c r="G254" s="231"/>
      <c r="H254" s="160"/>
      <c r="I254" s="231"/>
      <c r="J254" s="160"/>
      <c r="K254" s="231"/>
      <c r="L254" s="160"/>
      <c r="M254" s="231"/>
      <c r="N254" s="233">
        <f t="shared" si="6"/>
        <v>1</v>
      </c>
      <c r="O254" s="234">
        <f t="shared" si="7"/>
        <v>1</v>
      </c>
      <c r="P254" s="220"/>
      <c r="Q254" s="279" t="s">
        <v>1925</v>
      </c>
    </row>
    <row r="255" spans="1:17" ht="15" customHeight="1">
      <c r="A255" s="140">
        <v>921</v>
      </c>
      <c r="B255" s="144" t="s">
        <v>262</v>
      </c>
      <c r="C255" s="218" t="s">
        <v>1892</v>
      </c>
      <c r="D255" s="145">
        <v>39118</v>
      </c>
      <c r="E255" s="242">
        <v>1</v>
      </c>
      <c r="F255" s="232"/>
      <c r="G255" s="231"/>
      <c r="H255" s="232"/>
      <c r="I255" s="231"/>
      <c r="J255" s="232"/>
      <c r="K255" s="231"/>
      <c r="L255" s="232"/>
      <c r="M255" s="231"/>
      <c r="N255" s="233">
        <f t="shared" si="6"/>
        <v>1</v>
      </c>
      <c r="O255" s="234">
        <f t="shared" si="7"/>
        <v>1</v>
      </c>
      <c r="P255" s="312"/>
      <c r="Q255" s="311"/>
    </row>
    <row r="256" spans="1:17" ht="15" customHeight="1">
      <c r="A256" s="140">
        <v>924</v>
      </c>
      <c r="B256" s="165" t="s">
        <v>263</v>
      </c>
      <c r="C256" s="218" t="s">
        <v>71</v>
      </c>
      <c r="D256" s="145">
        <v>35904</v>
      </c>
      <c r="E256" s="242">
        <v>2</v>
      </c>
      <c r="F256" s="145">
        <v>39123</v>
      </c>
      <c r="G256" s="231">
        <v>1</v>
      </c>
      <c r="H256" s="232"/>
      <c r="I256" s="231"/>
      <c r="J256" s="232"/>
      <c r="K256" s="231"/>
      <c r="L256" s="232"/>
      <c r="M256" s="231"/>
      <c r="N256" s="233">
        <f t="shared" si="6"/>
        <v>2</v>
      </c>
      <c r="O256" s="234">
        <f t="shared" si="7"/>
        <v>3</v>
      </c>
      <c r="P256" s="312"/>
      <c r="Q256" s="311"/>
    </row>
    <row r="257" spans="1:17" ht="15" customHeight="1">
      <c r="A257" s="140">
        <v>925</v>
      </c>
      <c r="B257" s="144" t="s">
        <v>264</v>
      </c>
      <c r="C257" s="218" t="s">
        <v>57</v>
      </c>
      <c r="D257" s="145">
        <v>37970</v>
      </c>
      <c r="E257" s="242">
        <v>7</v>
      </c>
      <c r="F257" s="232"/>
      <c r="G257" s="231"/>
      <c r="H257" s="232"/>
      <c r="I257" s="231"/>
      <c r="J257" s="232"/>
      <c r="K257" s="231"/>
      <c r="L257" s="232"/>
      <c r="M257" s="231"/>
      <c r="N257" s="233">
        <f t="shared" si="6"/>
        <v>1</v>
      </c>
      <c r="O257" s="234">
        <f t="shared" si="7"/>
        <v>7</v>
      </c>
      <c r="P257" s="312"/>
      <c r="Q257" s="311"/>
    </row>
    <row r="258" spans="1:17" ht="15" customHeight="1">
      <c r="A258" s="140">
        <v>955</v>
      </c>
      <c r="B258" s="141" t="s">
        <v>928</v>
      </c>
      <c r="C258" s="218" t="s">
        <v>1893</v>
      </c>
      <c r="D258" s="146">
        <v>40959</v>
      </c>
      <c r="E258" s="242">
        <v>1</v>
      </c>
      <c r="F258" s="232"/>
      <c r="G258" s="231"/>
      <c r="H258" s="232"/>
      <c r="I258" s="231"/>
      <c r="J258" s="232"/>
      <c r="K258" s="231"/>
      <c r="L258" s="232"/>
      <c r="M258" s="231"/>
      <c r="N258" s="233">
        <f t="shared" si="6"/>
        <v>1</v>
      </c>
      <c r="O258" s="234">
        <f t="shared" si="7"/>
        <v>1</v>
      </c>
      <c r="P258" s="220"/>
      <c r="Q258" s="279" t="s">
        <v>1925</v>
      </c>
    </row>
    <row r="259" spans="1:17" ht="15" customHeight="1">
      <c r="A259" s="140">
        <v>959</v>
      </c>
      <c r="B259" s="141" t="s">
        <v>1389</v>
      </c>
      <c r="C259" s="218" t="s">
        <v>1391</v>
      </c>
      <c r="D259" s="146">
        <v>42038</v>
      </c>
      <c r="E259" s="242">
        <v>1</v>
      </c>
      <c r="F259" s="232"/>
      <c r="G259" s="231"/>
      <c r="H259" s="232"/>
      <c r="I259" s="231"/>
      <c r="J259" s="232"/>
      <c r="K259" s="231"/>
      <c r="L259" s="232"/>
      <c r="M259" s="231"/>
      <c r="N259" s="233">
        <f t="shared" si="6"/>
        <v>1</v>
      </c>
      <c r="O259" s="234">
        <f t="shared" si="7"/>
        <v>1</v>
      </c>
      <c r="P259" s="184"/>
      <c r="Q259" s="279" t="s">
        <v>1925</v>
      </c>
    </row>
    <row r="260" spans="1:17" ht="15" customHeight="1">
      <c r="A260" s="140">
        <v>971</v>
      </c>
      <c r="B260" s="141" t="s">
        <v>1725</v>
      </c>
      <c r="C260" s="218" t="s">
        <v>1726</v>
      </c>
      <c r="D260" s="159">
        <v>42822</v>
      </c>
      <c r="E260" s="231">
        <v>1</v>
      </c>
      <c r="F260" s="232"/>
      <c r="G260" s="231"/>
      <c r="H260" s="232"/>
      <c r="I260" s="231"/>
      <c r="J260" s="232"/>
      <c r="K260" s="231"/>
      <c r="L260" s="232"/>
      <c r="M260" s="231"/>
      <c r="N260" s="233">
        <f t="shared" si="6"/>
        <v>1</v>
      </c>
      <c r="O260" s="234">
        <f t="shared" si="7"/>
        <v>1</v>
      </c>
      <c r="P260" s="312"/>
      <c r="Q260" s="311"/>
    </row>
    <row r="261" spans="1:17" ht="15" customHeight="1">
      <c r="A261" s="140">
        <v>973</v>
      </c>
      <c r="B261" s="141" t="s">
        <v>265</v>
      </c>
      <c r="C261" s="218" t="s">
        <v>1894</v>
      </c>
      <c r="D261" s="145">
        <v>39527</v>
      </c>
      <c r="E261" s="242">
        <v>2</v>
      </c>
      <c r="F261" s="232"/>
      <c r="G261" s="231"/>
      <c r="H261" s="232"/>
      <c r="I261" s="231"/>
      <c r="J261" s="232"/>
      <c r="K261" s="231"/>
      <c r="L261" s="232"/>
      <c r="M261" s="231"/>
      <c r="N261" s="233">
        <f t="shared" si="6"/>
        <v>1</v>
      </c>
      <c r="O261" s="234">
        <f t="shared" si="7"/>
        <v>2</v>
      </c>
      <c r="P261" s="312"/>
      <c r="Q261" s="311"/>
    </row>
    <row r="262" spans="1:17" ht="15" customHeight="1">
      <c r="A262" s="140">
        <v>976</v>
      </c>
      <c r="B262" s="141" t="s">
        <v>266</v>
      </c>
      <c r="C262" s="218" t="s">
        <v>58</v>
      </c>
      <c r="D262" s="145">
        <v>39071</v>
      </c>
      <c r="E262" s="242">
        <v>2</v>
      </c>
      <c r="F262" s="232"/>
      <c r="G262" s="231"/>
      <c r="H262" s="232"/>
      <c r="I262" s="231"/>
      <c r="J262" s="232"/>
      <c r="K262" s="231"/>
      <c r="L262" s="232"/>
      <c r="M262" s="231"/>
      <c r="N262" s="233">
        <f t="shared" si="6"/>
        <v>1</v>
      </c>
      <c r="O262" s="234">
        <f t="shared" si="7"/>
        <v>2</v>
      </c>
      <c r="P262" s="312"/>
      <c r="Q262" s="311"/>
    </row>
    <row r="263" spans="1:17" ht="15" customHeight="1">
      <c r="A263" s="140">
        <v>980</v>
      </c>
      <c r="B263" s="141" t="s">
        <v>1602</v>
      </c>
      <c r="C263" s="218" t="s">
        <v>1603</v>
      </c>
      <c r="D263" s="146">
        <v>42662</v>
      </c>
      <c r="E263" s="242">
        <v>2</v>
      </c>
      <c r="F263" s="232"/>
      <c r="G263" s="231"/>
      <c r="H263" s="232"/>
      <c r="I263" s="231"/>
      <c r="J263" s="232"/>
      <c r="K263" s="231"/>
      <c r="L263" s="232"/>
      <c r="M263" s="231"/>
      <c r="N263" s="251">
        <f t="shared" si="6"/>
        <v>1</v>
      </c>
      <c r="O263" s="252">
        <f t="shared" si="7"/>
        <v>2</v>
      </c>
      <c r="P263" s="222" t="s">
        <v>1604</v>
      </c>
      <c r="Q263" s="221"/>
    </row>
    <row r="264" spans="1:17" ht="15" customHeight="1">
      <c r="A264" s="140">
        <v>983</v>
      </c>
      <c r="B264" s="141" t="s">
        <v>1208</v>
      </c>
      <c r="C264" s="218" t="s">
        <v>1209</v>
      </c>
      <c r="D264" s="146">
        <v>41646</v>
      </c>
      <c r="E264" s="242">
        <v>1</v>
      </c>
      <c r="F264" s="232"/>
      <c r="G264" s="231"/>
      <c r="H264" s="232"/>
      <c r="I264" s="231"/>
      <c r="J264" s="232"/>
      <c r="K264" s="231"/>
      <c r="L264" s="232"/>
      <c r="M264" s="231"/>
      <c r="N264" s="233">
        <f t="shared" si="6"/>
        <v>1</v>
      </c>
      <c r="O264" s="234">
        <f t="shared" si="7"/>
        <v>1</v>
      </c>
      <c r="P264" s="220"/>
      <c r="Q264" s="221"/>
    </row>
    <row r="265" spans="1:17" ht="15" customHeight="1">
      <c r="A265" s="140">
        <v>984</v>
      </c>
      <c r="B265" s="141" t="s">
        <v>1690</v>
      </c>
      <c r="C265" s="218" t="s">
        <v>1691</v>
      </c>
      <c r="D265" s="142">
        <v>42749</v>
      </c>
      <c r="E265" s="231">
        <v>1</v>
      </c>
      <c r="F265" s="232"/>
      <c r="G265" s="231"/>
      <c r="H265" s="232"/>
      <c r="I265" s="231"/>
      <c r="J265" s="232"/>
      <c r="K265" s="231"/>
      <c r="L265" s="232"/>
      <c r="M265" s="231"/>
      <c r="N265" s="233">
        <f t="shared" si="6"/>
        <v>1</v>
      </c>
      <c r="O265" s="234">
        <f t="shared" si="7"/>
        <v>1</v>
      </c>
      <c r="P265" s="312"/>
      <c r="Q265" s="311"/>
    </row>
    <row r="266" spans="1:17" ht="15" customHeight="1">
      <c r="A266" s="140">
        <v>987</v>
      </c>
      <c r="B266" s="141" t="s">
        <v>1001</v>
      </c>
      <c r="C266" s="218" t="s">
        <v>1895</v>
      </c>
      <c r="D266" s="146">
        <v>41259</v>
      </c>
      <c r="E266" s="242">
        <v>1</v>
      </c>
      <c r="F266" s="232"/>
      <c r="G266" s="231"/>
      <c r="H266" s="232"/>
      <c r="I266" s="231"/>
      <c r="J266" s="232"/>
      <c r="K266" s="231"/>
      <c r="L266" s="232"/>
      <c r="M266" s="231"/>
      <c r="N266" s="233">
        <f t="shared" si="6"/>
        <v>1</v>
      </c>
      <c r="O266" s="234">
        <f t="shared" si="7"/>
        <v>1</v>
      </c>
      <c r="P266" s="220"/>
      <c r="Q266" s="279" t="s">
        <v>1925</v>
      </c>
    </row>
    <row r="267" spans="1:17" ht="15" customHeight="1">
      <c r="A267" s="140">
        <v>1010</v>
      </c>
      <c r="B267" s="141" t="s">
        <v>1364</v>
      </c>
      <c r="C267" s="218" t="s">
        <v>1896</v>
      </c>
      <c r="D267" s="146">
        <v>42012</v>
      </c>
      <c r="E267" s="242">
        <v>2</v>
      </c>
      <c r="F267" s="232"/>
      <c r="G267" s="231"/>
      <c r="H267" s="232"/>
      <c r="I267" s="231"/>
      <c r="J267" s="232"/>
      <c r="K267" s="231"/>
      <c r="L267" s="232"/>
      <c r="M267" s="231"/>
      <c r="N267" s="233">
        <f aca="true" t="shared" si="8" ref="N267:N323">COUNT(E267)+COUNT(G267)+COUNT(I267)+COUNT(K267)+COUNT(M267)</f>
        <v>1</v>
      </c>
      <c r="O267" s="234">
        <f aca="true" t="shared" si="9" ref="O267:O324">E267+G267+I267+K267+M267</f>
        <v>2</v>
      </c>
      <c r="P267" s="312"/>
      <c r="Q267" s="311"/>
    </row>
    <row r="268" spans="1:17" ht="15" customHeight="1">
      <c r="A268" s="140">
        <v>1048</v>
      </c>
      <c r="B268" s="141" t="s">
        <v>267</v>
      </c>
      <c r="C268" s="218" t="s">
        <v>59</v>
      </c>
      <c r="D268" s="145">
        <v>37340</v>
      </c>
      <c r="E268" s="242">
        <v>2</v>
      </c>
      <c r="F268" s="162">
        <v>42345</v>
      </c>
      <c r="G268" s="231">
        <v>3</v>
      </c>
      <c r="H268" s="232"/>
      <c r="I268" s="231"/>
      <c r="J268" s="232"/>
      <c r="K268" s="231"/>
      <c r="L268" s="232"/>
      <c r="M268" s="231"/>
      <c r="N268" s="233">
        <f t="shared" si="8"/>
        <v>2</v>
      </c>
      <c r="O268" s="234">
        <f t="shared" si="9"/>
        <v>5</v>
      </c>
      <c r="P268" s="312"/>
      <c r="Q268" s="311"/>
    </row>
    <row r="269" spans="1:17" ht="15" customHeight="1">
      <c r="A269" s="140">
        <v>1062</v>
      </c>
      <c r="B269" s="144" t="s">
        <v>268</v>
      </c>
      <c r="C269" s="218" t="s">
        <v>1897</v>
      </c>
      <c r="D269" s="145">
        <v>38295</v>
      </c>
      <c r="E269" s="242">
        <v>1</v>
      </c>
      <c r="F269" s="232"/>
      <c r="G269" s="231"/>
      <c r="H269" s="232"/>
      <c r="I269" s="231"/>
      <c r="J269" s="232"/>
      <c r="K269" s="231"/>
      <c r="L269" s="232"/>
      <c r="M269" s="231"/>
      <c r="N269" s="233">
        <f t="shared" si="8"/>
        <v>1</v>
      </c>
      <c r="O269" s="234">
        <f t="shared" si="9"/>
        <v>1</v>
      </c>
      <c r="P269" s="312"/>
      <c r="Q269" s="311"/>
    </row>
    <row r="270" spans="1:17" ht="15" customHeight="1">
      <c r="A270" s="140">
        <v>1093</v>
      </c>
      <c r="B270" s="144" t="s">
        <v>269</v>
      </c>
      <c r="C270" s="218" t="s">
        <v>1898</v>
      </c>
      <c r="D270" s="145">
        <v>38710</v>
      </c>
      <c r="E270" s="242">
        <v>1</v>
      </c>
      <c r="F270" s="145">
        <v>40493</v>
      </c>
      <c r="G270" s="231">
        <v>1</v>
      </c>
      <c r="H270" s="232"/>
      <c r="I270" s="231"/>
      <c r="J270" s="232"/>
      <c r="K270" s="231"/>
      <c r="L270" s="232"/>
      <c r="M270" s="231"/>
      <c r="N270" s="233">
        <f t="shared" si="8"/>
        <v>2</v>
      </c>
      <c r="O270" s="234">
        <f t="shared" si="9"/>
        <v>2</v>
      </c>
      <c r="P270" s="312"/>
      <c r="Q270" s="311"/>
    </row>
    <row r="271" spans="1:17" ht="15" customHeight="1">
      <c r="A271" s="140">
        <v>1098</v>
      </c>
      <c r="B271" s="144" t="s">
        <v>270</v>
      </c>
      <c r="C271" s="218" t="s">
        <v>1899</v>
      </c>
      <c r="D271" s="145">
        <v>39830</v>
      </c>
      <c r="E271" s="242">
        <v>1</v>
      </c>
      <c r="F271" s="232"/>
      <c r="G271" s="231"/>
      <c r="H271" s="232"/>
      <c r="I271" s="231"/>
      <c r="J271" s="232"/>
      <c r="K271" s="231"/>
      <c r="L271" s="232"/>
      <c r="M271" s="231"/>
      <c r="N271" s="233">
        <f t="shared" si="8"/>
        <v>1</v>
      </c>
      <c r="O271" s="234">
        <f t="shared" si="9"/>
        <v>1</v>
      </c>
      <c r="P271" s="312"/>
      <c r="Q271" s="311"/>
    </row>
    <row r="272" spans="1:17" ht="15" customHeight="1">
      <c r="A272" s="140">
        <v>1107</v>
      </c>
      <c r="B272" s="141" t="s">
        <v>271</v>
      </c>
      <c r="C272" s="218" t="s">
        <v>1900</v>
      </c>
      <c r="D272" s="145">
        <v>39497</v>
      </c>
      <c r="E272" s="231">
        <v>1</v>
      </c>
      <c r="F272" s="162">
        <v>42600</v>
      </c>
      <c r="G272" s="231">
        <v>1</v>
      </c>
      <c r="H272" s="232"/>
      <c r="I272" s="231"/>
      <c r="J272" s="232"/>
      <c r="K272" s="231"/>
      <c r="L272" s="232"/>
      <c r="M272" s="231"/>
      <c r="N272" s="233">
        <f t="shared" si="8"/>
        <v>2</v>
      </c>
      <c r="O272" s="234">
        <f t="shared" si="9"/>
        <v>2</v>
      </c>
      <c r="P272" s="312"/>
      <c r="Q272" s="311"/>
    </row>
    <row r="273" spans="1:17" ht="15" customHeight="1">
      <c r="A273" s="140">
        <v>1114</v>
      </c>
      <c r="B273" s="165" t="s">
        <v>272</v>
      </c>
      <c r="C273" s="218" t="s">
        <v>92</v>
      </c>
      <c r="D273" s="145">
        <v>36560</v>
      </c>
      <c r="E273" s="242">
        <v>1</v>
      </c>
      <c r="F273" s="232"/>
      <c r="G273" s="231"/>
      <c r="H273" s="232"/>
      <c r="I273" s="231"/>
      <c r="J273" s="232"/>
      <c r="K273" s="231"/>
      <c r="L273" s="232"/>
      <c r="M273" s="231"/>
      <c r="N273" s="233">
        <f t="shared" si="8"/>
        <v>1</v>
      </c>
      <c r="O273" s="234">
        <f t="shared" si="9"/>
        <v>1</v>
      </c>
      <c r="P273" s="312"/>
      <c r="Q273" s="311"/>
    </row>
    <row r="274" spans="1:17" ht="15" customHeight="1">
      <c r="A274" s="140">
        <v>1118</v>
      </c>
      <c r="B274" s="144" t="s">
        <v>273</v>
      </c>
      <c r="C274" s="218" t="s">
        <v>64</v>
      </c>
      <c r="D274" s="145">
        <v>40200</v>
      </c>
      <c r="E274" s="242">
        <v>1</v>
      </c>
      <c r="F274" s="232"/>
      <c r="G274" s="231"/>
      <c r="H274" s="232"/>
      <c r="I274" s="231"/>
      <c r="J274" s="232"/>
      <c r="K274" s="231"/>
      <c r="L274" s="232"/>
      <c r="M274" s="231"/>
      <c r="N274" s="233">
        <f t="shared" si="8"/>
        <v>1</v>
      </c>
      <c r="O274" s="234">
        <f t="shared" si="9"/>
        <v>1</v>
      </c>
      <c r="P274" s="312"/>
      <c r="Q274" s="311"/>
    </row>
    <row r="275" spans="1:17" ht="15" customHeight="1">
      <c r="A275" s="140">
        <v>1144</v>
      </c>
      <c r="B275" s="144" t="s">
        <v>274</v>
      </c>
      <c r="C275" s="218" t="s">
        <v>65</v>
      </c>
      <c r="D275" s="145">
        <v>40216</v>
      </c>
      <c r="E275" s="242">
        <v>1</v>
      </c>
      <c r="F275" s="232"/>
      <c r="G275" s="231"/>
      <c r="H275" s="232"/>
      <c r="I275" s="231"/>
      <c r="J275" s="232"/>
      <c r="K275" s="231"/>
      <c r="L275" s="232"/>
      <c r="M275" s="231"/>
      <c r="N275" s="233">
        <f t="shared" si="8"/>
        <v>1</v>
      </c>
      <c r="O275" s="234">
        <f t="shared" si="9"/>
        <v>1</v>
      </c>
      <c r="P275" s="312" t="s">
        <v>1926</v>
      </c>
      <c r="Q275" s="311"/>
    </row>
    <row r="276" spans="1:17" ht="15" customHeight="1">
      <c r="A276" s="140">
        <v>1157</v>
      </c>
      <c r="B276" s="144" t="s">
        <v>275</v>
      </c>
      <c r="C276" s="218" t="s">
        <v>1901</v>
      </c>
      <c r="D276" s="145">
        <v>39515</v>
      </c>
      <c r="E276" s="242">
        <v>1</v>
      </c>
      <c r="F276" s="232"/>
      <c r="G276" s="231"/>
      <c r="H276" s="232"/>
      <c r="I276" s="231"/>
      <c r="J276" s="232"/>
      <c r="K276" s="231"/>
      <c r="L276" s="232"/>
      <c r="M276" s="231"/>
      <c r="N276" s="233">
        <f t="shared" si="8"/>
        <v>1</v>
      </c>
      <c r="O276" s="234">
        <f t="shared" si="9"/>
        <v>1</v>
      </c>
      <c r="P276" s="312"/>
      <c r="Q276" s="311"/>
    </row>
    <row r="277" spans="1:17" ht="15" customHeight="1">
      <c r="A277" s="140">
        <v>1165</v>
      </c>
      <c r="B277" s="144" t="s">
        <v>276</v>
      </c>
      <c r="C277" s="218" t="s">
        <v>69</v>
      </c>
      <c r="D277" s="145">
        <v>40534</v>
      </c>
      <c r="E277" s="242">
        <v>1</v>
      </c>
      <c r="F277" s="232"/>
      <c r="G277" s="231"/>
      <c r="H277" s="232"/>
      <c r="I277" s="231"/>
      <c r="J277" s="232"/>
      <c r="K277" s="231"/>
      <c r="L277" s="232"/>
      <c r="M277" s="231"/>
      <c r="N277" s="233">
        <f t="shared" si="8"/>
        <v>1</v>
      </c>
      <c r="O277" s="234">
        <f t="shared" si="9"/>
        <v>1</v>
      </c>
      <c r="P277" s="312"/>
      <c r="Q277" s="311"/>
    </row>
    <row r="278" spans="1:17" ht="15" customHeight="1">
      <c r="A278" s="140">
        <v>1185</v>
      </c>
      <c r="B278" s="141" t="s">
        <v>924</v>
      </c>
      <c r="C278" s="218" t="s">
        <v>908</v>
      </c>
      <c r="D278" s="146">
        <v>40933</v>
      </c>
      <c r="E278" s="242">
        <v>1</v>
      </c>
      <c r="F278" s="232"/>
      <c r="G278" s="231"/>
      <c r="H278" s="232"/>
      <c r="I278" s="231"/>
      <c r="J278" s="232"/>
      <c r="K278" s="231"/>
      <c r="L278" s="232"/>
      <c r="M278" s="231"/>
      <c r="N278" s="233">
        <f t="shared" si="8"/>
        <v>1</v>
      </c>
      <c r="O278" s="234">
        <f t="shared" si="9"/>
        <v>1</v>
      </c>
      <c r="P278" s="289"/>
      <c r="Q278" s="288"/>
    </row>
    <row r="279" spans="1:17" ht="15" customHeight="1">
      <c r="A279" s="140">
        <v>1211</v>
      </c>
      <c r="B279" s="141" t="s">
        <v>277</v>
      </c>
      <c r="C279" s="218" t="s">
        <v>1902</v>
      </c>
      <c r="D279" s="145">
        <v>39926</v>
      </c>
      <c r="E279" s="242">
        <v>2</v>
      </c>
      <c r="F279" s="152">
        <v>43053</v>
      </c>
      <c r="G279" s="242">
        <v>1</v>
      </c>
      <c r="H279" s="232"/>
      <c r="I279" s="231"/>
      <c r="J279" s="232"/>
      <c r="K279" s="231"/>
      <c r="L279" s="232"/>
      <c r="M279" s="231"/>
      <c r="N279" s="233">
        <f t="shared" si="8"/>
        <v>2</v>
      </c>
      <c r="O279" s="234">
        <f t="shared" si="9"/>
        <v>3</v>
      </c>
      <c r="P279" s="312"/>
      <c r="Q279" s="311"/>
    </row>
    <row r="280" spans="1:17" ht="15" customHeight="1">
      <c r="A280" s="140">
        <v>1243</v>
      </c>
      <c r="B280" s="141" t="s">
        <v>855</v>
      </c>
      <c r="C280" s="249" t="s">
        <v>856</v>
      </c>
      <c r="D280" s="146">
        <v>40889</v>
      </c>
      <c r="E280" s="242">
        <v>1</v>
      </c>
      <c r="F280" s="232"/>
      <c r="G280" s="231"/>
      <c r="H280" s="232"/>
      <c r="I280" s="231"/>
      <c r="J280" s="232"/>
      <c r="K280" s="231"/>
      <c r="L280" s="232"/>
      <c r="M280" s="231"/>
      <c r="N280" s="233">
        <f t="shared" si="8"/>
        <v>1</v>
      </c>
      <c r="O280" s="234">
        <f t="shared" si="9"/>
        <v>1</v>
      </c>
      <c r="P280" s="289"/>
      <c r="Q280" s="288"/>
    </row>
    <row r="281" spans="1:17" ht="15" customHeight="1">
      <c r="A281" s="140">
        <v>1246</v>
      </c>
      <c r="B281" s="141" t="s">
        <v>1135</v>
      </c>
      <c r="C281" s="249" t="s">
        <v>1136</v>
      </c>
      <c r="D281" s="146">
        <v>41511</v>
      </c>
      <c r="E281" s="242">
        <v>1</v>
      </c>
      <c r="F281" s="232"/>
      <c r="G281" s="231"/>
      <c r="H281" s="232"/>
      <c r="I281" s="231"/>
      <c r="J281" s="232"/>
      <c r="K281" s="231"/>
      <c r="L281" s="232"/>
      <c r="M281" s="231"/>
      <c r="N281" s="233">
        <f t="shared" si="8"/>
        <v>1</v>
      </c>
      <c r="O281" s="234">
        <f t="shared" si="9"/>
        <v>1</v>
      </c>
      <c r="P281" s="289"/>
      <c r="Q281" s="288"/>
    </row>
    <row r="282" spans="1:17" ht="15" customHeight="1">
      <c r="A282" s="140">
        <v>1284</v>
      </c>
      <c r="B282" s="141" t="s">
        <v>278</v>
      </c>
      <c r="C282" s="218" t="s">
        <v>1903</v>
      </c>
      <c r="D282" s="145">
        <v>38941</v>
      </c>
      <c r="E282" s="231">
        <v>1</v>
      </c>
      <c r="F282" s="232"/>
      <c r="G282" s="231"/>
      <c r="H282" s="232"/>
      <c r="I282" s="231"/>
      <c r="J282" s="232"/>
      <c r="K282" s="231"/>
      <c r="L282" s="232"/>
      <c r="M282" s="231"/>
      <c r="N282" s="233">
        <f t="shared" si="8"/>
        <v>1</v>
      </c>
      <c r="O282" s="234">
        <f t="shared" si="9"/>
        <v>1</v>
      </c>
      <c r="P282" s="312"/>
      <c r="Q282" s="311"/>
    </row>
    <row r="283" spans="1:17" ht="15" customHeight="1">
      <c r="A283" s="140">
        <v>1303</v>
      </c>
      <c r="B283" s="141" t="s">
        <v>279</v>
      </c>
      <c r="C283" s="218" t="s">
        <v>83</v>
      </c>
      <c r="D283" s="145">
        <v>38081</v>
      </c>
      <c r="E283" s="242">
        <v>1</v>
      </c>
      <c r="F283" s="232"/>
      <c r="G283" s="231"/>
      <c r="H283" s="232"/>
      <c r="I283" s="231"/>
      <c r="J283" s="232"/>
      <c r="K283" s="231"/>
      <c r="L283" s="232"/>
      <c r="M283" s="231"/>
      <c r="N283" s="233">
        <f t="shared" si="8"/>
        <v>1</v>
      </c>
      <c r="O283" s="234">
        <f t="shared" si="9"/>
        <v>1</v>
      </c>
      <c r="P283" s="312"/>
      <c r="Q283" s="311"/>
    </row>
    <row r="284" spans="1:17" ht="15" customHeight="1">
      <c r="A284" s="140">
        <v>1304</v>
      </c>
      <c r="B284" s="141" t="s">
        <v>280</v>
      </c>
      <c r="C284" s="218" t="s">
        <v>1904</v>
      </c>
      <c r="D284" s="145">
        <v>39595</v>
      </c>
      <c r="E284" s="242">
        <v>1</v>
      </c>
      <c r="F284" s="232"/>
      <c r="G284" s="231"/>
      <c r="H284" s="232"/>
      <c r="I284" s="231"/>
      <c r="J284" s="232"/>
      <c r="K284" s="231"/>
      <c r="L284" s="232"/>
      <c r="M284" s="231"/>
      <c r="N284" s="233">
        <f t="shared" si="8"/>
        <v>1</v>
      </c>
      <c r="O284" s="234">
        <f t="shared" si="9"/>
        <v>1</v>
      </c>
      <c r="P284" s="312"/>
      <c r="Q284" s="311"/>
    </row>
    <row r="285" spans="1:17" ht="15" customHeight="1">
      <c r="A285" s="140">
        <v>1308</v>
      </c>
      <c r="B285" s="141" t="s">
        <v>1316</v>
      </c>
      <c r="C285" s="218" t="s">
        <v>1317</v>
      </c>
      <c r="D285" s="146">
        <v>41920</v>
      </c>
      <c r="E285" s="231">
        <v>1</v>
      </c>
      <c r="F285" s="232"/>
      <c r="G285" s="231"/>
      <c r="H285" s="232"/>
      <c r="I285" s="231"/>
      <c r="J285" s="232"/>
      <c r="K285" s="231"/>
      <c r="L285" s="232"/>
      <c r="M285" s="231"/>
      <c r="N285" s="233">
        <f t="shared" si="8"/>
        <v>1</v>
      </c>
      <c r="O285" s="234">
        <f t="shared" si="9"/>
        <v>1</v>
      </c>
      <c r="P285" s="289"/>
      <c r="Q285" s="288"/>
    </row>
    <row r="286" spans="1:17" ht="15" customHeight="1">
      <c r="A286" s="140">
        <v>1309</v>
      </c>
      <c r="B286" s="141" t="s">
        <v>281</v>
      </c>
      <c r="C286" s="218" t="s">
        <v>63</v>
      </c>
      <c r="D286" s="145">
        <v>39911</v>
      </c>
      <c r="E286" s="231">
        <v>1</v>
      </c>
      <c r="F286" s="232"/>
      <c r="G286" s="231"/>
      <c r="H286" s="232"/>
      <c r="I286" s="231"/>
      <c r="J286" s="232"/>
      <c r="K286" s="231"/>
      <c r="L286" s="232"/>
      <c r="M286" s="231"/>
      <c r="N286" s="233">
        <f t="shared" si="8"/>
        <v>1</v>
      </c>
      <c r="O286" s="234">
        <f t="shared" si="9"/>
        <v>1</v>
      </c>
      <c r="P286" s="312"/>
      <c r="Q286" s="311"/>
    </row>
    <row r="287" spans="1:17" ht="15" customHeight="1">
      <c r="A287" s="140">
        <v>1312</v>
      </c>
      <c r="B287" s="144" t="s">
        <v>282</v>
      </c>
      <c r="C287" s="218" t="s">
        <v>85</v>
      </c>
      <c r="D287" s="145">
        <v>37932</v>
      </c>
      <c r="E287" s="242">
        <v>2</v>
      </c>
      <c r="F287" s="232"/>
      <c r="G287" s="231"/>
      <c r="H287" s="232"/>
      <c r="I287" s="231"/>
      <c r="J287" s="232"/>
      <c r="K287" s="231"/>
      <c r="L287" s="232"/>
      <c r="M287" s="231"/>
      <c r="N287" s="233">
        <f t="shared" si="8"/>
        <v>1</v>
      </c>
      <c r="O287" s="234">
        <f t="shared" si="9"/>
        <v>2</v>
      </c>
      <c r="P287" s="312"/>
      <c r="Q287" s="311"/>
    </row>
    <row r="288" spans="1:17" ht="15" customHeight="1">
      <c r="A288" s="140">
        <v>1329</v>
      </c>
      <c r="B288" s="148" t="s">
        <v>1764</v>
      </c>
      <c r="C288" s="218" t="s">
        <v>60</v>
      </c>
      <c r="D288" s="145">
        <v>37990</v>
      </c>
      <c r="E288" s="242">
        <v>1</v>
      </c>
      <c r="F288" s="232"/>
      <c r="G288" s="231"/>
      <c r="H288" s="232"/>
      <c r="I288" s="231"/>
      <c r="J288" s="232"/>
      <c r="K288" s="231"/>
      <c r="L288" s="232"/>
      <c r="M288" s="231"/>
      <c r="N288" s="233">
        <f t="shared" si="8"/>
        <v>1</v>
      </c>
      <c r="O288" s="234">
        <f t="shared" si="9"/>
        <v>1</v>
      </c>
      <c r="P288" s="312"/>
      <c r="Q288" s="311"/>
    </row>
    <row r="289" spans="1:17" ht="15" customHeight="1">
      <c r="A289" s="140">
        <v>1332</v>
      </c>
      <c r="B289" s="141" t="s">
        <v>1172</v>
      </c>
      <c r="C289" s="249" t="s">
        <v>1173</v>
      </c>
      <c r="D289" s="146">
        <v>41608</v>
      </c>
      <c r="E289" s="242">
        <v>3</v>
      </c>
      <c r="F289" s="232"/>
      <c r="G289" s="231"/>
      <c r="H289" s="232"/>
      <c r="I289" s="231"/>
      <c r="J289" s="232"/>
      <c r="K289" s="231"/>
      <c r="L289" s="232"/>
      <c r="M289" s="231"/>
      <c r="N289" s="233">
        <f t="shared" si="8"/>
        <v>1</v>
      </c>
      <c r="O289" s="234">
        <f t="shared" si="9"/>
        <v>3</v>
      </c>
      <c r="P289" s="289"/>
      <c r="Q289" s="288"/>
    </row>
    <row r="290" spans="1:17" ht="15" customHeight="1">
      <c r="A290" s="140">
        <v>1347</v>
      </c>
      <c r="B290" s="141" t="s">
        <v>1346</v>
      </c>
      <c r="C290" s="218" t="s">
        <v>1347</v>
      </c>
      <c r="D290" s="180">
        <v>41957</v>
      </c>
      <c r="E290" s="242">
        <v>1</v>
      </c>
      <c r="F290" s="232"/>
      <c r="G290" s="231"/>
      <c r="H290" s="232"/>
      <c r="I290" s="231"/>
      <c r="J290" s="232"/>
      <c r="K290" s="231"/>
      <c r="L290" s="232"/>
      <c r="M290" s="231"/>
      <c r="N290" s="233">
        <f t="shared" si="8"/>
        <v>1</v>
      </c>
      <c r="O290" s="234">
        <f t="shared" si="9"/>
        <v>1</v>
      </c>
      <c r="P290" s="289"/>
      <c r="Q290" s="288"/>
    </row>
    <row r="291" spans="1:17" ht="15" customHeight="1">
      <c r="A291" s="140">
        <v>1384</v>
      </c>
      <c r="B291" s="141" t="s">
        <v>283</v>
      </c>
      <c r="C291" s="218" t="s">
        <v>1905</v>
      </c>
      <c r="D291" s="145">
        <v>40195</v>
      </c>
      <c r="E291" s="242">
        <v>2</v>
      </c>
      <c r="F291" s="232"/>
      <c r="G291" s="231"/>
      <c r="H291" s="232"/>
      <c r="I291" s="231"/>
      <c r="J291" s="232"/>
      <c r="K291" s="231"/>
      <c r="L291" s="232"/>
      <c r="M291" s="231"/>
      <c r="N291" s="233">
        <f t="shared" si="8"/>
        <v>1</v>
      </c>
      <c r="O291" s="234">
        <f t="shared" si="9"/>
        <v>2</v>
      </c>
      <c r="P291" s="312"/>
      <c r="Q291" s="311"/>
    </row>
    <row r="292" spans="1:17" ht="15" customHeight="1">
      <c r="A292" s="140">
        <v>1392</v>
      </c>
      <c r="B292" s="141" t="s">
        <v>1326</v>
      </c>
      <c r="C292" s="218" t="s">
        <v>1327</v>
      </c>
      <c r="D292" s="180">
        <v>41957</v>
      </c>
      <c r="E292" s="242">
        <v>1</v>
      </c>
      <c r="F292" s="232"/>
      <c r="G292" s="231"/>
      <c r="H292" s="232"/>
      <c r="I292" s="231"/>
      <c r="J292" s="232"/>
      <c r="K292" s="231"/>
      <c r="L292" s="232"/>
      <c r="M292" s="231"/>
      <c r="N292" s="233">
        <f t="shared" si="8"/>
        <v>1</v>
      </c>
      <c r="O292" s="234">
        <f t="shared" si="9"/>
        <v>1</v>
      </c>
      <c r="P292" s="289"/>
      <c r="Q292" s="288"/>
    </row>
    <row r="293" spans="1:17" ht="15" customHeight="1">
      <c r="A293" s="140">
        <v>1406</v>
      </c>
      <c r="B293" s="141" t="s">
        <v>1072</v>
      </c>
      <c r="C293" s="218" t="s">
        <v>1073</v>
      </c>
      <c r="D293" s="180">
        <v>41316</v>
      </c>
      <c r="E293" s="242">
        <v>1</v>
      </c>
      <c r="F293" s="232"/>
      <c r="G293" s="231"/>
      <c r="H293" s="232"/>
      <c r="I293" s="231"/>
      <c r="J293" s="232"/>
      <c r="K293" s="231"/>
      <c r="L293" s="232"/>
      <c r="M293" s="231"/>
      <c r="N293" s="233">
        <f t="shared" si="8"/>
        <v>1</v>
      </c>
      <c r="O293" s="234">
        <f t="shared" si="9"/>
        <v>1</v>
      </c>
      <c r="P293" s="289"/>
      <c r="Q293" s="288"/>
    </row>
    <row r="294" spans="1:17" ht="15" customHeight="1">
      <c r="A294" s="140">
        <v>1437</v>
      </c>
      <c r="B294" s="173" t="s">
        <v>1765</v>
      </c>
      <c r="C294" s="218" t="s">
        <v>1906</v>
      </c>
      <c r="D294" s="245">
        <v>35741</v>
      </c>
      <c r="E294" s="242">
        <v>9</v>
      </c>
      <c r="F294" s="232"/>
      <c r="G294" s="231"/>
      <c r="H294" s="232"/>
      <c r="I294" s="231"/>
      <c r="J294" s="232"/>
      <c r="K294" s="231"/>
      <c r="L294" s="232"/>
      <c r="M294" s="231"/>
      <c r="N294" s="233">
        <f t="shared" si="8"/>
        <v>1</v>
      </c>
      <c r="O294" s="234">
        <f t="shared" si="9"/>
        <v>9</v>
      </c>
      <c r="P294" s="312" t="s">
        <v>1927</v>
      </c>
      <c r="Q294" s="311"/>
    </row>
    <row r="295" spans="1:17" ht="15" customHeight="1">
      <c r="A295" s="140">
        <v>1456</v>
      </c>
      <c r="B295" s="141" t="s">
        <v>1394</v>
      </c>
      <c r="C295" s="218" t="s">
        <v>1395</v>
      </c>
      <c r="D295" s="180">
        <v>42077</v>
      </c>
      <c r="E295" s="242">
        <v>3</v>
      </c>
      <c r="F295" s="232"/>
      <c r="G295" s="231"/>
      <c r="H295" s="232"/>
      <c r="I295" s="231"/>
      <c r="J295" s="232"/>
      <c r="K295" s="231"/>
      <c r="L295" s="232"/>
      <c r="M295" s="231"/>
      <c r="N295" s="233">
        <f t="shared" si="8"/>
        <v>1</v>
      </c>
      <c r="O295" s="234">
        <f t="shared" si="9"/>
        <v>3</v>
      </c>
      <c r="P295" s="289"/>
      <c r="Q295" s="288"/>
    </row>
    <row r="296" spans="1:17" ht="15" customHeight="1">
      <c r="A296" s="140">
        <v>1564</v>
      </c>
      <c r="B296" s="173" t="s">
        <v>1766</v>
      </c>
      <c r="C296" s="218" t="s">
        <v>1907</v>
      </c>
      <c r="D296" s="245">
        <v>33492</v>
      </c>
      <c r="E296" s="242">
        <v>1</v>
      </c>
      <c r="F296" s="232"/>
      <c r="G296" s="231"/>
      <c r="H296" s="232"/>
      <c r="I296" s="231"/>
      <c r="J296" s="232"/>
      <c r="K296" s="231"/>
      <c r="L296" s="232"/>
      <c r="M296" s="231"/>
      <c r="N296" s="233">
        <f t="shared" si="8"/>
        <v>1</v>
      </c>
      <c r="O296" s="234">
        <f t="shared" si="9"/>
        <v>1</v>
      </c>
      <c r="P296" s="312"/>
      <c r="Q296" s="311"/>
    </row>
    <row r="297" spans="1:17" ht="15" customHeight="1">
      <c r="A297" s="140">
        <v>1579</v>
      </c>
      <c r="B297" s="173" t="s">
        <v>1029</v>
      </c>
      <c r="C297" s="218" t="s">
        <v>1030</v>
      </c>
      <c r="D297" s="185">
        <v>41275</v>
      </c>
      <c r="E297" s="242">
        <v>1</v>
      </c>
      <c r="F297" s="232"/>
      <c r="G297" s="231"/>
      <c r="H297" s="232"/>
      <c r="I297" s="231"/>
      <c r="J297" s="232"/>
      <c r="K297" s="231"/>
      <c r="L297" s="232"/>
      <c r="M297" s="231"/>
      <c r="N297" s="233">
        <f t="shared" si="8"/>
        <v>1</v>
      </c>
      <c r="O297" s="234">
        <f t="shared" si="9"/>
        <v>1</v>
      </c>
      <c r="P297" s="289"/>
      <c r="Q297" s="288"/>
    </row>
    <row r="298" spans="1:17" ht="15" customHeight="1">
      <c r="A298" s="140">
        <v>1585</v>
      </c>
      <c r="B298" s="141" t="s">
        <v>284</v>
      </c>
      <c r="C298" s="218" t="s">
        <v>1908</v>
      </c>
      <c r="D298" s="145">
        <v>39833</v>
      </c>
      <c r="E298" s="242">
        <v>1</v>
      </c>
      <c r="F298" s="162">
        <v>41628</v>
      </c>
      <c r="G298" s="231">
        <v>2</v>
      </c>
      <c r="H298" s="232"/>
      <c r="I298" s="231"/>
      <c r="J298" s="232"/>
      <c r="K298" s="231"/>
      <c r="L298" s="232"/>
      <c r="M298" s="231"/>
      <c r="N298" s="233">
        <f t="shared" si="8"/>
        <v>2</v>
      </c>
      <c r="O298" s="234">
        <f t="shared" si="9"/>
        <v>3</v>
      </c>
      <c r="P298" s="312"/>
      <c r="Q298" s="311"/>
    </row>
    <row r="299" spans="1:17" ht="15" customHeight="1">
      <c r="A299" s="140">
        <v>1735</v>
      </c>
      <c r="B299" s="141" t="s">
        <v>285</v>
      </c>
      <c r="C299" s="218" t="s">
        <v>1909</v>
      </c>
      <c r="D299" s="145">
        <v>40089</v>
      </c>
      <c r="E299" s="231">
        <v>1</v>
      </c>
      <c r="F299" s="232"/>
      <c r="G299" s="231"/>
      <c r="H299" s="232"/>
      <c r="I299" s="231"/>
      <c r="J299" s="232"/>
      <c r="K299" s="231"/>
      <c r="L299" s="232"/>
      <c r="M299" s="231"/>
      <c r="N299" s="233">
        <f t="shared" si="8"/>
        <v>1</v>
      </c>
      <c r="O299" s="234">
        <f t="shared" si="9"/>
        <v>1</v>
      </c>
      <c r="P299" s="312"/>
      <c r="Q299" s="311"/>
    </row>
    <row r="300" spans="1:17" ht="15" customHeight="1">
      <c r="A300" s="140">
        <v>1758</v>
      </c>
      <c r="B300" s="141" t="s">
        <v>1189</v>
      </c>
      <c r="C300" s="218" t="s">
        <v>1190</v>
      </c>
      <c r="D300" s="146">
        <v>41629</v>
      </c>
      <c r="E300" s="242">
        <v>1</v>
      </c>
      <c r="F300" s="232"/>
      <c r="G300" s="231"/>
      <c r="H300" s="232"/>
      <c r="I300" s="231"/>
      <c r="J300" s="232"/>
      <c r="K300" s="231"/>
      <c r="L300" s="232"/>
      <c r="M300" s="231"/>
      <c r="N300" s="233">
        <f t="shared" si="8"/>
        <v>1</v>
      </c>
      <c r="O300" s="234">
        <f t="shared" si="9"/>
        <v>1</v>
      </c>
      <c r="P300" s="220"/>
      <c r="Q300" s="280" t="s">
        <v>1928</v>
      </c>
    </row>
    <row r="301" spans="1:17" ht="15" customHeight="1">
      <c r="A301" s="140">
        <v>1819</v>
      </c>
      <c r="B301" s="147" t="s">
        <v>2035</v>
      </c>
      <c r="C301" s="218" t="s">
        <v>2036</v>
      </c>
      <c r="D301" s="284">
        <v>43137</v>
      </c>
      <c r="E301" s="231">
        <v>2</v>
      </c>
      <c r="F301" s="232"/>
      <c r="G301" s="231"/>
      <c r="H301" s="232"/>
      <c r="I301" s="231"/>
      <c r="J301" s="232"/>
      <c r="K301" s="231"/>
      <c r="L301" s="232"/>
      <c r="M301" s="231"/>
      <c r="N301" s="233">
        <f>COUNT(E301)+COUNT(G301)+COUNT(I301)+COUNT(K301)+COUNT(M301)</f>
        <v>1</v>
      </c>
      <c r="O301" s="234">
        <f>E301+G301+I301+K301+M301</f>
        <v>2</v>
      </c>
      <c r="P301" s="293"/>
      <c r="Q301" s="292"/>
    </row>
    <row r="302" spans="1:17" ht="15" customHeight="1">
      <c r="A302" s="140">
        <v>1867</v>
      </c>
      <c r="B302" s="141" t="s">
        <v>286</v>
      </c>
      <c r="C302" s="218" t="s">
        <v>1910</v>
      </c>
      <c r="D302" s="145">
        <v>39215</v>
      </c>
      <c r="E302" s="242">
        <v>7</v>
      </c>
      <c r="F302" s="146">
        <v>42396</v>
      </c>
      <c r="G302" s="231">
        <v>1</v>
      </c>
      <c r="H302" s="232"/>
      <c r="I302" s="231"/>
      <c r="J302" s="232"/>
      <c r="K302" s="231"/>
      <c r="L302" s="232"/>
      <c r="M302" s="231"/>
      <c r="N302" s="233">
        <f t="shared" si="8"/>
        <v>2</v>
      </c>
      <c r="O302" s="234">
        <f t="shared" si="9"/>
        <v>8</v>
      </c>
      <c r="P302" s="287" t="s">
        <v>1929</v>
      </c>
      <c r="Q302" s="167" t="s">
        <v>1930</v>
      </c>
    </row>
    <row r="303" spans="1:17" ht="15" customHeight="1">
      <c r="A303" s="140">
        <v>1902</v>
      </c>
      <c r="B303" s="141" t="s">
        <v>287</v>
      </c>
      <c r="C303" s="218" t="s">
        <v>88</v>
      </c>
      <c r="D303" s="145">
        <v>37348</v>
      </c>
      <c r="E303" s="242">
        <v>1</v>
      </c>
      <c r="F303" s="232"/>
      <c r="G303" s="231"/>
      <c r="H303" s="232"/>
      <c r="I303" s="231"/>
      <c r="J303" s="232"/>
      <c r="K303" s="231"/>
      <c r="L303" s="232"/>
      <c r="M303" s="231"/>
      <c r="N303" s="233">
        <f t="shared" si="8"/>
        <v>1</v>
      </c>
      <c r="O303" s="234">
        <f t="shared" si="9"/>
        <v>1</v>
      </c>
      <c r="P303" s="312" t="s">
        <v>1926</v>
      </c>
      <c r="Q303" s="311"/>
    </row>
    <row r="304" spans="1:17" ht="15" customHeight="1">
      <c r="A304" s="140">
        <v>1952</v>
      </c>
      <c r="B304" s="141" t="s">
        <v>1482</v>
      </c>
      <c r="C304" s="218" t="s">
        <v>1483</v>
      </c>
      <c r="D304" s="159">
        <v>42365</v>
      </c>
      <c r="E304" s="242">
        <v>2</v>
      </c>
      <c r="F304" s="232"/>
      <c r="G304" s="231"/>
      <c r="H304" s="232"/>
      <c r="I304" s="231"/>
      <c r="J304" s="232"/>
      <c r="K304" s="231"/>
      <c r="L304" s="232"/>
      <c r="M304" s="231"/>
      <c r="N304" s="233">
        <f t="shared" si="8"/>
        <v>1</v>
      </c>
      <c r="O304" s="234">
        <f t="shared" si="9"/>
        <v>2</v>
      </c>
      <c r="P304" s="312"/>
      <c r="Q304" s="311"/>
    </row>
    <row r="305" spans="1:17" ht="15" customHeight="1">
      <c r="A305" s="140">
        <v>1985</v>
      </c>
      <c r="B305" s="141" t="s">
        <v>288</v>
      </c>
      <c r="C305" s="218" t="s">
        <v>1911</v>
      </c>
      <c r="D305" s="145">
        <v>38708</v>
      </c>
      <c r="E305" s="242">
        <v>1</v>
      </c>
      <c r="F305" s="232"/>
      <c r="G305" s="231"/>
      <c r="H305" s="232"/>
      <c r="I305" s="231"/>
      <c r="J305" s="232"/>
      <c r="K305" s="231"/>
      <c r="L305" s="232"/>
      <c r="M305" s="231"/>
      <c r="N305" s="233">
        <f t="shared" si="8"/>
        <v>1</v>
      </c>
      <c r="O305" s="234">
        <f t="shared" si="9"/>
        <v>1</v>
      </c>
      <c r="P305" s="312"/>
      <c r="Q305" s="311"/>
    </row>
    <row r="306" spans="1:17" ht="15" customHeight="1">
      <c r="A306" s="186">
        <v>2245</v>
      </c>
      <c r="B306" s="174" t="s">
        <v>1330</v>
      </c>
      <c r="C306" s="218" t="s">
        <v>1331</v>
      </c>
      <c r="D306" s="146">
        <v>41965</v>
      </c>
      <c r="E306" s="242">
        <v>1</v>
      </c>
      <c r="F306" s="232"/>
      <c r="G306" s="231"/>
      <c r="H306" s="232"/>
      <c r="I306" s="231"/>
      <c r="J306" s="232"/>
      <c r="K306" s="231"/>
      <c r="L306" s="232"/>
      <c r="M306" s="231"/>
      <c r="N306" s="233">
        <f t="shared" si="8"/>
        <v>1</v>
      </c>
      <c r="O306" s="234">
        <f t="shared" si="9"/>
        <v>1</v>
      </c>
      <c r="P306" s="289"/>
      <c r="Q306" s="288"/>
    </row>
    <row r="307" spans="1:17" ht="15" customHeight="1">
      <c r="A307" s="140">
        <v>2375</v>
      </c>
      <c r="B307" s="141" t="s">
        <v>289</v>
      </c>
      <c r="C307" s="218" t="s">
        <v>1912</v>
      </c>
      <c r="D307" s="145">
        <v>39908</v>
      </c>
      <c r="E307" s="231">
        <v>1</v>
      </c>
      <c r="F307" s="232"/>
      <c r="G307" s="231"/>
      <c r="H307" s="232"/>
      <c r="I307" s="231"/>
      <c r="J307" s="232"/>
      <c r="K307" s="231"/>
      <c r="L307" s="232"/>
      <c r="M307" s="231"/>
      <c r="N307" s="233">
        <f t="shared" si="8"/>
        <v>1</v>
      </c>
      <c r="O307" s="234">
        <f t="shared" si="9"/>
        <v>1</v>
      </c>
      <c r="P307" s="312"/>
      <c r="Q307" s="311"/>
    </row>
    <row r="308" spans="1:20" ht="15" customHeight="1">
      <c r="A308" s="140">
        <v>2578</v>
      </c>
      <c r="B308" s="141" t="s">
        <v>290</v>
      </c>
      <c r="C308" s="218" t="s">
        <v>1913</v>
      </c>
      <c r="D308" s="145">
        <v>39507</v>
      </c>
      <c r="E308" s="242">
        <v>1</v>
      </c>
      <c r="F308" s="232"/>
      <c r="G308" s="231"/>
      <c r="H308" s="232"/>
      <c r="I308" s="231"/>
      <c r="J308" s="232"/>
      <c r="K308" s="231"/>
      <c r="L308" s="232"/>
      <c r="M308" s="231"/>
      <c r="N308" s="233">
        <f t="shared" si="8"/>
        <v>1</v>
      </c>
      <c r="O308" s="234">
        <f t="shared" si="9"/>
        <v>1</v>
      </c>
      <c r="P308" s="312"/>
      <c r="Q308" s="311"/>
      <c r="S308" s="168"/>
      <c r="T308" s="168"/>
    </row>
    <row r="309" spans="1:17" ht="15" customHeight="1">
      <c r="A309" s="140">
        <v>2731</v>
      </c>
      <c r="B309" s="141" t="s">
        <v>1573</v>
      </c>
      <c r="C309" s="218" t="s">
        <v>1574</v>
      </c>
      <c r="D309" s="146">
        <v>42502</v>
      </c>
      <c r="E309" s="242">
        <v>1</v>
      </c>
      <c r="F309" s="232"/>
      <c r="G309" s="231"/>
      <c r="H309" s="232"/>
      <c r="I309" s="231"/>
      <c r="J309" s="232"/>
      <c r="K309" s="231"/>
      <c r="L309" s="232"/>
      <c r="M309" s="231"/>
      <c r="N309" s="233">
        <f t="shared" si="8"/>
        <v>1</v>
      </c>
      <c r="O309" s="234">
        <f t="shared" si="9"/>
        <v>1</v>
      </c>
      <c r="P309" s="289"/>
      <c r="Q309" s="288"/>
    </row>
    <row r="310" spans="1:20" ht="15" customHeight="1">
      <c r="A310" s="186">
        <v>2797</v>
      </c>
      <c r="B310" s="174" t="s">
        <v>1280</v>
      </c>
      <c r="C310" s="253" t="s">
        <v>1281</v>
      </c>
      <c r="D310" s="146">
        <v>41791</v>
      </c>
      <c r="E310" s="242">
        <v>2</v>
      </c>
      <c r="F310" s="244"/>
      <c r="G310" s="231"/>
      <c r="H310" s="244"/>
      <c r="I310" s="254"/>
      <c r="J310" s="244"/>
      <c r="K310" s="254"/>
      <c r="L310" s="244"/>
      <c r="M310" s="254"/>
      <c r="N310" s="255">
        <f t="shared" si="8"/>
        <v>1</v>
      </c>
      <c r="O310" s="256">
        <f t="shared" si="9"/>
        <v>2</v>
      </c>
      <c r="P310" s="312" t="s">
        <v>1927</v>
      </c>
      <c r="Q310" s="311"/>
      <c r="S310" s="168"/>
      <c r="T310" s="168"/>
    </row>
    <row r="311" spans="1:20" ht="15" customHeight="1">
      <c r="A311" s="186">
        <v>3828</v>
      </c>
      <c r="B311" s="141" t="s">
        <v>1146</v>
      </c>
      <c r="C311" s="253" t="s">
        <v>1123</v>
      </c>
      <c r="D311" s="146">
        <v>41495</v>
      </c>
      <c r="E311" s="242">
        <v>2</v>
      </c>
      <c r="F311" s="244"/>
      <c r="G311" s="231"/>
      <c r="H311" s="244"/>
      <c r="I311" s="254"/>
      <c r="J311" s="244"/>
      <c r="K311" s="254"/>
      <c r="L311" s="244"/>
      <c r="M311" s="254"/>
      <c r="N311" s="255">
        <f t="shared" si="8"/>
        <v>1</v>
      </c>
      <c r="O311" s="256">
        <f t="shared" si="9"/>
        <v>2</v>
      </c>
      <c r="P311" s="289"/>
      <c r="Q311" s="288"/>
      <c r="S311" s="168"/>
      <c r="T311" s="168"/>
    </row>
    <row r="312" spans="1:20" ht="15" customHeight="1">
      <c r="A312" s="186">
        <v>4317</v>
      </c>
      <c r="B312" s="141" t="s">
        <v>291</v>
      </c>
      <c r="C312" s="253" t="s">
        <v>1914</v>
      </c>
      <c r="D312" s="145">
        <v>40590</v>
      </c>
      <c r="E312" s="231">
        <v>1</v>
      </c>
      <c r="F312" s="142">
        <v>41401</v>
      </c>
      <c r="G312" s="231">
        <v>2</v>
      </c>
      <c r="H312" s="244"/>
      <c r="I312" s="254"/>
      <c r="J312" s="244"/>
      <c r="K312" s="254"/>
      <c r="L312" s="244"/>
      <c r="M312" s="254"/>
      <c r="N312" s="255">
        <f t="shared" si="8"/>
        <v>2</v>
      </c>
      <c r="O312" s="256">
        <f t="shared" si="9"/>
        <v>3</v>
      </c>
      <c r="P312" s="187" t="s">
        <v>1939</v>
      </c>
      <c r="Q312" s="281" t="s">
        <v>1940</v>
      </c>
      <c r="S312" s="188"/>
      <c r="T312" s="168"/>
    </row>
    <row r="313" spans="1:17" ht="15" customHeight="1">
      <c r="A313" s="186">
        <v>4489</v>
      </c>
      <c r="B313" s="141" t="s">
        <v>969</v>
      </c>
      <c r="C313" s="253" t="s">
        <v>969</v>
      </c>
      <c r="D313" s="146">
        <v>40869</v>
      </c>
      <c r="E313" s="242">
        <v>1</v>
      </c>
      <c r="F313" s="244"/>
      <c r="G313" s="254"/>
      <c r="H313" s="244"/>
      <c r="I313" s="254"/>
      <c r="J313" s="244"/>
      <c r="K313" s="254"/>
      <c r="L313" s="244"/>
      <c r="M313" s="254"/>
      <c r="N313" s="255">
        <f t="shared" si="8"/>
        <v>1</v>
      </c>
      <c r="O313" s="256">
        <f t="shared" si="9"/>
        <v>1</v>
      </c>
      <c r="P313" s="312"/>
      <c r="Q313" s="311"/>
    </row>
    <row r="314" spans="1:17" ht="15" customHeight="1">
      <c r="A314" s="140">
        <v>7172</v>
      </c>
      <c r="B314" s="147" t="s">
        <v>1979</v>
      </c>
      <c r="C314" s="218" t="s">
        <v>1980</v>
      </c>
      <c r="D314" s="284">
        <v>43106</v>
      </c>
      <c r="E314" s="231">
        <v>1</v>
      </c>
      <c r="F314" s="232"/>
      <c r="G314" s="231"/>
      <c r="H314" s="232"/>
      <c r="I314" s="231"/>
      <c r="J314" s="232"/>
      <c r="K314" s="231"/>
      <c r="L314" s="232"/>
      <c r="M314" s="231"/>
      <c r="N314" s="233">
        <f t="shared" si="8"/>
        <v>1</v>
      </c>
      <c r="O314" s="234">
        <f t="shared" si="9"/>
        <v>1</v>
      </c>
      <c r="P314" s="287"/>
      <c r="Q314" s="288"/>
    </row>
    <row r="315" spans="1:17" ht="15" customHeight="1">
      <c r="A315" s="186">
        <v>20000</v>
      </c>
      <c r="B315" s="189" t="s">
        <v>1046</v>
      </c>
      <c r="C315" s="253" t="s">
        <v>1047</v>
      </c>
      <c r="D315" s="180">
        <v>41282</v>
      </c>
      <c r="E315" s="257">
        <v>2</v>
      </c>
      <c r="F315" s="244"/>
      <c r="G315" s="254"/>
      <c r="H315" s="244"/>
      <c r="I315" s="254"/>
      <c r="J315" s="244"/>
      <c r="K315" s="254"/>
      <c r="L315" s="244"/>
      <c r="M315" s="254"/>
      <c r="N315" s="255">
        <f t="shared" si="8"/>
        <v>1</v>
      </c>
      <c r="O315" s="256">
        <f t="shared" si="9"/>
        <v>2</v>
      </c>
      <c r="P315" s="190" t="s">
        <v>2028</v>
      </c>
      <c r="Q315" s="191" t="s">
        <v>1931</v>
      </c>
    </row>
    <row r="316" spans="1:17" ht="15" customHeight="1">
      <c r="A316" s="186">
        <v>29943</v>
      </c>
      <c r="B316" s="189" t="s">
        <v>1404</v>
      </c>
      <c r="C316" s="253" t="s">
        <v>1404</v>
      </c>
      <c r="D316" s="180">
        <v>42077</v>
      </c>
      <c r="E316" s="242">
        <v>1</v>
      </c>
      <c r="F316" s="244"/>
      <c r="G316" s="254"/>
      <c r="H316" s="244"/>
      <c r="I316" s="254"/>
      <c r="J316" s="244"/>
      <c r="K316" s="254"/>
      <c r="L316" s="244"/>
      <c r="M316" s="254"/>
      <c r="N316" s="255">
        <f t="shared" si="8"/>
        <v>1</v>
      </c>
      <c r="O316" s="256">
        <f t="shared" si="9"/>
        <v>1</v>
      </c>
      <c r="P316" s="190"/>
      <c r="Q316" s="192"/>
    </row>
    <row r="317" spans="1:17" ht="15" customHeight="1">
      <c r="A317" s="186">
        <v>54598</v>
      </c>
      <c r="B317" s="207" t="s">
        <v>1969</v>
      </c>
      <c r="C317" s="253" t="s">
        <v>1963</v>
      </c>
      <c r="D317" s="146">
        <v>43098</v>
      </c>
      <c r="E317" s="257">
        <v>1</v>
      </c>
      <c r="F317" s="244"/>
      <c r="G317" s="254"/>
      <c r="H317" s="244"/>
      <c r="I317" s="254"/>
      <c r="J317" s="244"/>
      <c r="K317" s="254"/>
      <c r="L317" s="244"/>
      <c r="M317" s="254"/>
      <c r="N317" s="255">
        <f t="shared" si="8"/>
        <v>1</v>
      </c>
      <c r="O317" s="272">
        <f t="shared" si="9"/>
        <v>1</v>
      </c>
      <c r="P317" s="285" t="s">
        <v>1964</v>
      </c>
      <c r="Q317" s="192"/>
    </row>
    <row r="318" spans="1:17" ht="15" customHeight="1" thickBot="1">
      <c r="A318" s="193">
        <v>208996</v>
      </c>
      <c r="B318" s="194" t="s">
        <v>1328</v>
      </c>
      <c r="C318" s="258" t="s">
        <v>1328</v>
      </c>
      <c r="D318" s="195">
        <v>41958</v>
      </c>
      <c r="E318" s="259">
        <v>3</v>
      </c>
      <c r="F318" s="260"/>
      <c r="G318" s="261"/>
      <c r="H318" s="260"/>
      <c r="I318" s="261"/>
      <c r="J318" s="260"/>
      <c r="K318" s="261"/>
      <c r="L318" s="260"/>
      <c r="M318" s="261"/>
      <c r="N318" s="255">
        <f t="shared" si="8"/>
        <v>1</v>
      </c>
      <c r="O318" s="256">
        <f t="shared" si="9"/>
        <v>3</v>
      </c>
      <c r="P318" s="196" t="s">
        <v>2029</v>
      </c>
      <c r="Q318" s="280" t="s">
        <v>1932</v>
      </c>
    </row>
    <row r="319" spans="1:17" ht="15" customHeight="1" thickTop="1">
      <c r="A319" s="197" t="s">
        <v>1449</v>
      </c>
      <c r="B319" s="198" t="s">
        <v>1446</v>
      </c>
      <c r="C319" s="262" t="s">
        <v>1447</v>
      </c>
      <c r="D319" s="199">
        <v>42295</v>
      </c>
      <c r="E319" s="263">
        <v>1</v>
      </c>
      <c r="F319" s="264"/>
      <c r="G319" s="265"/>
      <c r="H319" s="264"/>
      <c r="I319" s="265"/>
      <c r="J319" s="264"/>
      <c r="K319" s="265"/>
      <c r="L319" s="264"/>
      <c r="M319" s="265"/>
      <c r="N319" s="266">
        <f t="shared" si="8"/>
        <v>1</v>
      </c>
      <c r="O319" s="267">
        <f t="shared" si="9"/>
        <v>1</v>
      </c>
      <c r="P319" s="200"/>
      <c r="Q319" s="201"/>
    </row>
    <row r="320" spans="1:17" ht="15" customHeight="1">
      <c r="A320" s="202" t="s">
        <v>1767</v>
      </c>
      <c r="B320" s="203" t="s">
        <v>292</v>
      </c>
      <c r="C320" s="268" t="s">
        <v>1915</v>
      </c>
      <c r="D320" s="204">
        <v>37605</v>
      </c>
      <c r="E320" s="269">
        <v>7</v>
      </c>
      <c r="F320" s="270"/>
      <c r="G320" s="271"/>
      <c r="H320" s="270"/>
      <c r="I320" s="271"/>
      <c r="J320" s="270"/>
      <c r="K320" s="271"/>
      <c r="L320" s="270"/>
      <c r="M320" s="271"/>
      <c r="N320" s="233">
        <f t="shared" si="8"/>
        <v>1</v>
      </c>
      <c r="O320" s="272">
        <f t="shared" si="9"/>
        <v>7</v>
      </c>
      <c r="P320" s="205" t="s">
        <v>1933</v>
      </c>
      <c r="Q320" s="206"/>
    </row>
    <row r="321" spans="1:17" ht="15" customHeight="1">
      <c r="A321" s="140" t="s">
        <v>1594</v>
      </c>
      <c r="B321" s="141" t="s">
        <v>1593</v>
      </c>
      <c r="C321" s="218" t="s">
        <v>1592</v>
      </c>
      <c r="D321" s="146">
        <v>42822</v>
      </c>
      <c r="E321" s="242">
        <v>1</v>
      </c>
      <c r="F321" s="232"/>
      <c r="G321" s="231"/>
      <c r="H321" s="232"/>
      <c r="I321" s="231"/>
      <c r="J321" s="232"/>
      <c r="K321" s="231"/>
      <c r="L321" s="232"/>
      <c r="M321" s="231"/>
      <c r="N321" s="251">
        <f t="shared" si="8"/>
        <v>1</v>
      </c>
      <c r="O321" s="252">
        <f t="shared" si="9"/>
        <v>1</v>
      </c>
      <c r="P321" s="289" t="s">
        <v>1933</v>
      </c>
      <c r="Q321" s="288"/>
    </row>
    <row r="322" spans="1:17" ht="15" customHeight="1">
      <c r="A322" s="186" t="s">
        <v>1744</v>
      </c>
      <c r="B322" s="189" t="s">
        <v>1743</v>
      </c>
      <c r="C322" s="253" t="s">
        <v>1742</v>
      </c>
      <c r="D322" s="159">
        <v>42922</v>
      </c>
      <c r="E322" s="257">
        <v>2</v>
      </c>
      <c r="F322" s="244"/>
      <c r="G322" s="254"/>
      <c r="H322" s="244"/>
      <c r="I322" s="254"/>
      <c r="J322" s="244"/>
      <c r="K322" s="254"/>
      <c r="L322" s="244"/>
      <c r="M322" s="254"/>
      <c r="N322" s="233">
        <f t="shared" si="8"/>
        <v>1</v>
      </c>
      <c r="O322" s="272">
        <f t="shared" si="9"/>
        <v>2</v>
      </c>
      <c r="P322" s="287" t="s">
        <v>1934</v>
      </c>
      <c r="Q322" s="208"/>
    </row>
    <row r="323" spans="1:17" ht="15" customHeight="1" thickBot="1">
      <c r="A323" s="193" t="s">
        <v>1254</v>
      </c>
      <c r="B323" s="194" t="s">
        <v>1252</v>
      </c>
      <c r="C323" s="258" t="s">
        <v>1253</v>
      </c>
      <c r="D323" s="195">
        <v>41699</v>
      </c>
      <c r="E323" s="259">
        <v>1</v>
      </c>
      <c r="F323" s="260"/>
      <c r="G323" s="261"/>
      <c r="H323" s="260"/>
      <c r="I323" s="261"/>
      <c r="J323" s="260"/>
      <c r="K323" s="261"/>
      <c r="L323" s="260"/>
      <c r="M323" s="261"/>
      <c r="N323" s="273">
        <f t="shared" si="8"/>
        <v>1</v>
      </c>
      <c r="O323" s="274">
        <f t="shared" si="9"/>
        <v>1</v>
      </c>
      <c r="P323" s="196" t="s">
        <v>2030</v>
      </c>
      <c r="Q323" s="209" t="s">
        <v>2031</v>
      </c>
    </row>
    <row r="324" spans="1:17" ht="15" customHeight="1" thickBot="1" thickTop="1">
      <c r="A324" s="210" t="s">
        <v>103</v>
      </c>
      <c r="B324" s="298">
        <f>COUNTA(C8:C323)</f>
        <v>316</v>
      </c>
      <c r="C324" s="299"/>
      <c r="D324" s="211">
        <f>COUNT(D8:D323)</f>
        <v>316</v>
      </c>
      <c r="E324" s="212">
        <f>SUM(E8:E323)</f>
        <v>784</v>
      </c>
      <c r="F324" s="211">
        <f>COUNT(F8:F323)</f>
        <v>67</v>
      </c>
      <c r="G324" s="212">
        <f>SUM(G8:G323)</f>
        <v>201</v>
      </c>
      <c r="H324" s="211">
        <f>COUNT(H8:H323)</f>
        <v>12</v>
      </c>
      <c r="I324" s="212">
        <f>SUM(I8:I323)</f>
        <v>47</v>
      </c>
      <c r="J324" s="211">
        <f>COUNT(J8:J323)</f>
        <v>4</v>
      </c>
      <c r="K324" s="212">
        <f>SUM(K8:K323)</f>
        <v>16</v>
      </c>
      <c r="L324" s="223">
        <f>COUNT(L8:L323)</f>
        <v>2</v>
      </c>
      <c r="M324" s="212">
        <f>SUM(M8:M323)</f>
        <v>9</v>
      </c>
      <c r="N324" s="213">
        <f>SUM(N8:N323)</f>
        <v>401</v>
      </c>
      <c r="O324" s="214">
        <f t="shared" si="9"/>
        <v>1057</v>
      </c>
      <c r="P324" s="314"/>
      <c r="Q324" s="315"/>
    </row>
    <row r="325" spans="1:17" ht="15" customHeight="1">
      <c r="A325" s="306"/>
      <c r="B325" s="307"/>
      <c r="C325" s="307"/>
      <c r="D325" s="307"/>
      <c r="E325" s="307"/>
      <c r="F325" s="307"/>
      <c r="G325" s="307"/>
      <c r="H325" s="307"/>
      <c r="I325" s="307"/>
      <c r="J325" s="307"/>
      <c r="K325" s="307"/>
      <c r="L325" s="307"/>
      <c r="M325" s="307"/>
      <c r="N325" s="307"/>
      <c r="O325" s="307"/>
      <c r="P325" s="307"/>
      <c r="Q325" s="215" t="s">
        <v>1768</v>
      </c>
    </row>
    <row r="326" spans="1:17" ht="15" customHeight="1">
      <c r="A326" s="300" t="s">
        <v>1944</v>
      </c>
      <c r="B326" s="301"/>
      <c r="C326" s="301"/>
      <c r="D326" s="302" t="s">
        <v>1945</v>
      </c>
      <c r="E326" s="303"/>
      <c r="F326" s="304"/>
      <c r="G326" s="304"/>
      <c r="H326" s="304"/>
      <c r="I326" s="305" t="s">
        <v>1946</v>
      </c>
      <c r="J326" s="305"/>
      <c r="K326" s="305"/>
      <c r="L326" s="305"/>
      <c r="M326" s="305"/>
      <c r="N326" s="304"/>
      <c r="O326" s="304"/>
      <c r="P326" s="304"/>
      <c r="Q326" s="304"/>
    </row>
    <row r="327" spans="1:17" ht="15" customHeight="1">
      <c r="A327" s="294" t="s">
        <v>1941</v>
      </c>
      <c r="B327" s="295"/>
      <c r="C327" s="295"/>
      <c r="D327" s="295"/>
      <c r="E327" s="295"/>
      <c r="F327" s="295"/>
      <c r="G327" s="295"/>
      <c r="H327" s="295"/>
      <c r="I327" s="295"/>
      <c r="J327" s="295"/>
      <c r="K327" s="295"/>
      <c r="L327" s="295"/>
      <c r="M327" s="295"/>
      <c r="N327" s="295"/>
      <c r="O327" s="295"/>
      <c r="P327" s="295"/>
      <c r="Q327" s="295"/>
    </row>
    <row r="328" spans="1:17" ht="15" customHeight="1">
      <c r="A328" s="352" t="s">
        <v>1947</v>
      </c>
      <c r="B328" s="301"/>
      <c r="C328" s="301"/>
      <c r="D328" s="301"/>
      <c r="E328" s="301"/>
      <c r="F328" s="301"/>
      <c r="G328" s="301"/>
      <c r="H328" s="301"/>
      <c r="I328" s="301"/>
      <c r="J328" s="301"/>
      <c r="K328" s="301"/>
      <c r="L328" s="301"/>
      <c r="M328" s="301"/>
      <c r="N328" s="301"/>
      <c r="O328" s="301"/>
      <c r="P328" s="301"/>
      <c r="Q328" s="301"/>
    </row>
    <row r="329" spans="1:17" ht="15" customHeight="1">
      <c r="A329" s="363" t="s">
        <v>1948</v>
      </c>
      <c r="B329" s="363"/>
      <c r="C329" s="363"/>
      <c r="D329" s="363"/>
      <c r="E329" s="363"/>
      <c r="F329" s="363"/>
      <c r="G329" s="363"/>
      <c r="H329" s="363"/>
      <c r="I329" s="363"/>
      <c r="J329" s="364"/>
      <c r="K329" s="365" t="s">
        <v>861</v>
      </c>
      <c r="L329" s="365"/>
      <c r="M329" s="365"/>
      <c r="N329" s="365"/>
      <c r="O329" s="365"/>
      <c r="P329" s="365"/>
      <c r="Q329" s="365"/>
    </row>
    <row r="330" spans="1:17" ht="15" customHeight="1">
      <c r="A330" s="308" t="s">
        <v>1942</v>
      </c>
      <c r="B330" s="309"/>
      <c r="C330" s="309"/>
      <c r="D330" s="309"/>
      <c r="E330" s="309"/>
      <c r="F330" s="309"/>
      <c r="G330" s="309"/>
      <c r="H330" s="309"/>
      <c r="I330" s="309"/>
      <c r="J330" s="309"/>
      <c r="K330" s="309"/>
      <c r="L330" s="309"/>
      <c r="M330" s="309"/>
      <c r="N330" s="309"/>
      <c r="O330" s="309"/>
      <c r="P330" s="309"/>
      <c r="Q330" s="309"/>
    </row>
    <row r="331" spans="1:17" ht="15" customHeight="1">
      <c r="A331" s="294" t="s">
        <v>1943</v>
      </c>
      <c r="B331" s="294"/>
      <c r="C331" s="294"/>
      <c r="D331" s="294"/>
      <c r="E331" s="294"/>
      <c r="F331" s="294"/>
      <c r="G331" s="294"/>
      <c r="H331" s="294"/>
      <c r="I331" s="294"/>
      <c r="J331" s="294"/>
      <c r="K331" s="294"/>
      <c r="L331" s="294"/>
      <c r="M331" s="294"/>
      <c r="N331" s="294"/>
      <c r="O331" s="294"/>
      <c r="P331" s="294"/>
      <c r="Q331" s="41"/>
    </row>
    <row r="332" spans="1:17" ht="15" customHeight="1">
      <c r="A332" s="294"/>
      <c r="B332" s="294"/>
      <c r="C332" s="294"/>
      <c r="D332" s="294"/>
      <c r="E332" s="294"/>
      <c r="F332" s="294"/>
      <c r="G332" s="294"/>
      <c r="H332" s="294"/>
      <c r="I332" s="294"/>
      <c r="J332" s="294"/>
      <c r="K332" s="294"/>
      <c r="L332" s="294"/>
      <c r="M332" s="294"/>
      <c r="N332" s="294"/>
      <c r="O332" s="294"/>
      <c r="P332" s="294"/>
      <c r="Q332" s="282" t="s">
        <v>1949</v>
      </c>
    </row>
    <row r="333" spans="1:17" ht="13.5">
      <c r="A333" s="296" t="s">
        <v>1950</v>
      </c>
      <c r="B333" s="296"/>
      <c r="C333" s="296"/>
      <c r="D333" s="296"/>
      <c r="E333" s="296"/>
      <c r="F333" s="296"/>
      <c r="G333" s="296"/>
      <c r="H333" s="296"/>
      <c r="I333" s="296"/>
      <c r="J333" s="296"/>
      <c r="K333" s="296"/>
      <c r="L333" s="296"/>
      <c r="M333" s="296"/>
      <c r="N333" s="296"/>
      <c r="O333" s="296"/>
      <c r="P333" s="297" t="s">
        <v>946</v>
      </c>
      <c r="Q333" s="297"/>
    </row>
    <row r="334" spans="1:17" ht="15" customHeight="1">
      <c r="A334" s="327" t="s">
        <v>1951</v>
      </c>
      <c r="B334" s="327"/>
      <c r="C334" s="328"/>
      <c r="D334" s="328"/>
      <c r="E334" s="328"/>
      <c r="F334" s="328"/>
      <c r="G334" s="328"/>
      <c r="H334" s="328"/>
      <c r="I334" s="328"/>
      <c r="J334" s="328"/>
      <c r="K334" s="328"/>
      <c r="L334" s="328"/>
      <c r="M334" s="328"/>
      <c r="N334" s="328"/>
      <c r="O334" s="328"/>
      <c r="P334" s="328"/>
      <c r="Q334" s="328"/>
    </row>
  </sheetData>
  <sheetProtection/>
  <mergeCells count="243">
    <mergeCell ref="L4:M4"/>
    <mergeCell ref="D7:M7"/>
    <mergeCell ref="A329:J329"/>
    <mergeCell ref="K329:Q329"/>
    <mergeCell ref="P260:Q260"/>
    <mergeCell ref="P192:Q192"/>
    <mergeCell ref="P5:Q5"/>
    <mergeCell ref="P4:Q4"/>
    <mergeCell ref="P6:Q6"/>
    <mergeCell ref="P8:Q8"/>
    <mergeCell ref="I2:O2"/>
    <mergeCell ref="A2:H2"/>
    <mergeCell ref="A331:P332"/>
    <mergeCell ref="P313:Q313"/>
    <mergeCell ref="A328:Q328"/>
    <mergeCell ref="P58:Q58"/>
    <mergeCell ref="P11:Q11"/>
    <mergeCell ref="P13:Q13"/>
    <mergeCell ref="A3:O3"/>
    <mergeCell ref="N4:O4"/>
    <mergeCell ref="A334:Q334"/>
    <mergeCell ref="A1:Q1"/>
    <mergeCell ref="N7:O7"/>
    <mergeCell ref="A4:C5"/>
    <mergeCell ref="D4:E4"/>
    <mergeCell ref="F4:G4"/>
    <mergeCell ref="H4:I4"/>
    <mergeCell ref="P2:Q3"/>
    <mergeCell ref="P304:Q304"/>
    <mergeCell ref="P7:Q7"/>
    <mergeCell ref="P9:Q9"/>
    <mergeCell ref="P42:Q42"/>
    <mergeCell ref="P45:Q45"/>
    <mergeCell ref="A6:O6"/>
    <mergeCell ref="J4:K4"/>
    <mergeCell ref="P15:Q15"/>
    <mergeCell ref="P17:Q17"/>
    <mergeCell ref="P20:Q20"/>
    <mergeCell ref="P21:Q21"/>
    <mergeCell ref="P10:Q10"/>
    <mergeCell ref="P12:Q12"/>
    <mergeCell ref="P16:Q16"/>
    <mergeCell ref="P19:Q19"/>
    <mergeCell ref="P26:Q26"/>
    <mergeCell ref="P32:Q32"/>
    <mergeCell ref="P36:Q36"/>
    <mergeCell ref="P37:Q37"/>
    <mergeCell ref="P41:Q41"/>
    <mergeCell ref="P40:Q40"/>
    <mergeCell ref="P28:Q28"/>
    <mergeCell ref="P39:Q39"/>
    <mergeCell ref="P53:Q53"/>
    <mergeCell ref="P59:Q59"/>
    <mergeCell ref="P43:Q43"/>
    <mergeCell ref="P44:Q44"/>
    <mergeCell ref="P46:Q46"/>
    <mergeCell ref="P47:Q47"/>
    <mergeCell ref="P48:Q48"/>
    <mergeCell ref="P50:Q50"/>
    <mergeCell ref="P52:Q52"/>
    <mergeCell ref="P56:Q56"/>
    <mergeCell ref="P77:Q77"/>
    <mergeCell ref="P78:Q78"/>
    <mergeCell ref="P80:Q80"/>
    <mergeCell ref="P75:Q75"/>
    <mergeCell ref="P76:Q76"/>
    <mergeCell ref="P60:Q60"/>
    <mergeCell ref="P61:Q61"/>
    <mergeCell ref="P62:Q62"/>
    <mergeCell ref="P64:Q64"/>
    <mergeCell ref="P65:Q65"/>
    <mergeCell ref="P83:Q83"/>
    <mergeCell ref="P84:Q84"/>
    <mergeCell ref="P85:Q85"/>
    <mergeCell ref="P86:Q86"/>
    <mergeCell ref="P89:Q89"/>
    <mergeCell ref="P90:Q90"/>
    <mergeCell ref="P91:Q91"/>
    <mergeCell ref="P93:Q93"/>
    <mergeCell ref="P97:Q97"/>
    <mergeCell ref="P100:Q100"/>
    <mergeCell ref="P101:Q101"/>
    <mergeCell ref="P102:Q102"/>
    <mergeCell ref="P96:Q96"/>
    <mergeCell ref="P99:Q99"/>
    <mergeCell ref="P98:Q98"/>
    <mergeCell ref="P104:Q104"/>
    <mergeCell ref="P106:Q106"/>
    <mergeCell ref="P108:Q108"/>
    <mergeCell ref="P109:Q109"/>
    <mergeCell ref="P112:Q112"/>
    <mergeCell ref="P116:Q116"/>
    <mergeCell ref="P107:Q107"/>
    <mergeCell ref="P117:Q117"/>
    <mergeCell ref="P118:Q118"/>
    <mergeCell ref="P119:Q119"/>
    <mergeCell ref="P122:Q122"/>
    <mergeCell ref="P124:Q124"/>
    <mergeCell ref="P125:Q125"/>
    <mergeCell ref="P126:Q126"/>
    <mergeCell ref="P127:Q127"/>
    <mergeCell ref="P128:Q128"/>
    <mergeCell ref="P132:Q132"/>
    <mergeCell ref="P134:Q134"/>
    <mergeCell ref="P129:Q129"/>
    <mergeCell ref="P135:Q135"/>
    <mergeCell ref="P130:Q130"/>
    <mergeCell ref="P133:Q133"/>
    <mergeCell ref="P136:Q136"/>
    <mergeCell ref="P137:Q137"/>
    <mergeCell ref="P138:Q138"/>
    <mergeCell ref="P143:Q143"/>
    <mergeCell ref="P144:Q144"/>
    <mergeCell ref="P145:Q145"/>
    <mergeCell ref="P140:Q140"/>
    <mergeCell ref="P141:Q141"/>
    <mergeCell ref="P146:Q146"/>
    <mergeCell ref="P147:Q147"/>
    <mergeCell ref="P148:Q148"/>
    <mergeCell ref="P149:Q149"/>
    <mergeCell ref="P150:Q150"/>
    <mergeCell ref="P151:Q151"/>
    <mergeCell ref="P153:Q153"/>
    <mergeCell ref="P154:Q154"/>
    <mergeCell ref="P155:Q155"/>
    <mergeCell ref="P157:Q157"/>
    <mergeCell ref="P159:Q159"/>
    <mergeCell ref="P164:Q164"/>
    <mergeCell ref="P156:Q156"/>
    <mergeCell ref="P160:Q160"/>
    <mergeCell ref="P167:Q167"/>
    <mergeCell ref="P169:Q169"/>
    <mergeCell ref="P170:Q170"/>
    <mergeCell ref="P171:Q171"/>
    <mergeCell ref="P172:Q172"/>
    <mergeCell ref="P174:Q174"/>
    <mergeCell ref="P173:Q173"/>
    <mergeCell ref="P175:Q175"/>
    <mergeCell ref="P176:Q176"/>
    <mergeCell ref="P177:Q177"/>
    <mergeCell ref="P180:Q180"/>
    <mergeCell ref="P182:Q182"/>
    <mergeCell ref="P183:Q183"/>
    <mergeCell ref="P178:Q178"/>
    <mergeCell ref="P179:Q179"/>
    <mergeCell ref="P184:Q184"/>
    <mergeCell ref="P185:Q185"/>
    <mergeCell ref="P186:Q186"/>
    <mergeCell ref="P188:Q188"/>
    <mergeCell ref="P190:Q190"/>
    <mergeCell ref="P191:Q191"/>
    <mergeCell ref="P193:Q193"/>
    <mergeCell ref="P196:Q196"/>
    <mergeCell ref="P200:Q200"/>
    <mergeCell ref="P203:Q203"/>
    <mergeCell ref="P205:Q205"/>
    <mergeCell ref="P206:Q206"/>
    <mergeCell ref="P199:Q199"/>
    <mergeCell ref="P195:Q195"/>
    <mergeCell ref="P215:Q215"/>
    <mergeCell ref="P216:Q216"/>
    <mergeCell ref="P217:Q217"/>
    <mergeCell ref="P219:Q219"/>
    <mergeCell ref="P220:Q220"/>
    <mergeCell ref="P221:Q221"/>
    <mergeCell ref="P246:Q246"/>
    <mergeCell ref="P222:Q222"/>
    <mergeCell ref="P228:Q228"/>
    <mergeCell ref="P229:Q229"/>
    <mergeCell ref="P231:Q231"/>
    <mergeCell ref="P232:Q232"/>
    <mergeCell ref="P234:Q234"/>
    <mergeCell ref="P235:Q235"/>
    <mergeCell ref="P237:Q237"/>
    <mergeCell ref="P240:Q240"/>
    <mergeCell ref="P241:Q241"/>
    <mergeCell ref="P242:Q242"/>
    <mergeCell ref="P243:Q243"/>
    <mergeCell ref="P286:Q286"/>
    <mergeCell ref="P287:Q287"/>
    <mergeCell ref="P288:Q288"/>
    <mergeCell ref="P252:Q252"/>
    <mergeCell ref="P271:Q271"/>
    <mergeCell ref="P247:Q247"/>
    <mergeCell ref="P248:Q248"/>
    <mergeCell ref="P291:Q291"/>
    <mergeCell ref="P296:Q296"/>
    <mergeCell ref="P274:Q274"/>
    <mergeCell ref="P275:Q275"/>
    <mergeCell ref="P276:Q276"/>
    <mergeCell ref="P244:Q244"/>
    <mergeCell ref="P245:Q245"/>
    <mergeCell ref="P273:Q273"/>
    <mergeCell ref="P277:Q277"/>
    <mergeCell ref="P279:Q279"/>
    <mergeCell ref="P282:Q282"/>
    <mergeCell ref="P253:Q253"/>
    <mergeCell ref="P255:Q255"/>
    <mergeCell ref="P256:Q256"/>
    <mergeCell ref="P257:Q257"/>
    <mergeCell ref="P261:Q261"/>
    <mergeCell ref="P272:Q272"/>
    <mergeCell ref="P267:Q267"/>
    <mergeCell ref="P265:Q265"/>
    <mergeCell ref="P81:Q81"/>
    <mergeCell ref="P298:Q298"/>
    <mergeCell ref="P299:Q299"/>
    <mergeCell ref="P305:Q305"/>
    <mergeCell ref="P294:Q294"/>
    <mergeCell ref="P262:Q262"/>
    <mergeCell ref="P269:Q269"/>
    <mergeCell ref="P270:Q270"/>
    <mergeCell ref="P303:Q303"/>
    <mergeCell ref="P250:Q250"/>
    <mergeCell ref="P73:Q73"/>
    <mergeCell ref="P70:Q70"/>
    <mergeCell ref="P22:Q22"/>
    <mergeCell ref="P23:Q23"/>
    <mergeCell ref="P25:Q25"/>
    <mergeCell ref="P71:Q71"/>
    <mergeCell ref="P72:Q72"/>
    <mergeCell ref="P67:Q67"/>
    <mergeCell ref="P55:Q55"/>
    <mergeCell ref="P57:Q57"/>
    <mergeCell ref="P207:Q207"/>
    <mergeCell ref="P214:Q214"/>
    <mergeCell ref="P225:Q225"/>
    <mergeCell ref="P268:Q268"/>
    <mergeCell ref="P324:Q324"/>
    <mergeCell ref="P307:Q307"/>
    <mergeCell ref="P308:Q308"/>
    <mergeCell ref="P284:Q284"/>
    <mergeCell ref="P310:Q310"/>
    <mergeCell ref="P283:Q283"/>
    <mergeCell ref="A327:Q327"/>
    <mergeCell ref="A333:O333"/>
    <mergeCell ref="P333:Q333"/>
    <mergeCell ref="B324:C324"/>
    <mergeCell ref="A326:C326"/>
    <mergeCell ref="D326:H326"/>
    <mergeCell ref="I326:Q326"/>
    <mergeCell ref="A325:P325"/>
    <mergeCell ref="A330:Q330"/>
  </mergeCells>
  <dataValidations count="157">
    <dataValidation allowBlank="1" showInputMessage="1" showErrorMessage="1" promptTitle="メッセージ" prompt=" 本リストをご利用いただき、&#10; ありがとうございます。&#10; 間違いを見つけられたり、&#10; ご意見等がございましたら、&#10; 下記メールアドレスまで&#10; ご連絡いただくと幸甚です。" sqref="Q332"/>
    <dataValidation allowBlank="1" showInputMessage="1" showErrorMessage="1" prompt="ヴァッサー" sqref="B287"/>
    <dataValidation allowBlank="1" showInputMessage="1" showErrorMessage="1" prompt="アイティエー" sqref="B299"/>
    <dataValidation allowBlank="1" showInputMessage="1" showErrorMessage="1" prompt="シャポシニコフ" sqref="B303"/>
    <dataValidation allowBlank="1" showInputMessage="1" showErrorMessage="1" prompt="ラデク" sqref="B307"/>
    <dataValidation allowBlank="1" showInputMessage="1" showErrorMessage="1" prompt="サン=テグジュペリ" sqref="B308"/>
    <dataValidation allowBlank="1" showInputMessage="1" showErrorMessage="1" prompt="テチィス&#10;ティチュス&#10;テチス" sqref="B320"/>
    <dataValidation allowBlank="1" showInputMessage="1" showErrorMessage="1" promptTitle="撮影" prompt=" 渡部勇人" sqref="Q312 Q254 Q258:Q259"/>
    <dataValidation allowBlank="1" showInputMessage="1" showErrorMessage="1" prompt="クニェルチェ" sqref="B291"/>
    <dataValidation allowBlank="1" showInputMessage="1" showErrorMessage="1" prompt="Miss 5" sqref="G157"/>
    <dataValidation allowBlank="1" showInputMessage="1" showErrorMessage="1" prompt="通過 12" sqref="E171 G225 G175 E308 E41"/>
    <dataValidation allowBlank="1" showInputMessage="1" showErrorMessage="1" prompt="通過 0" sqref="E24 G298 E105:E107 E120 E142 G268 E124 E128:E129 G135 E227 E229:E230 E277 E312 E307 K225 E286 E282 E272 G256 E246 E244 E220 E218 E212 G312 E183:E184 E177 E175 E172 E156 E145 E138 E135 G117 E117 E154 E180 E202 G205 E162 E319 I253 G224 G229 E249:E250 E189 E197:E198 E200 E321:E322 G272 E158:E160 E27 G17:G19 G10 G15 E17:E18 E20 G26 I17:I18 E112:E113 E66:E67 E40 G32 G79 E83:E84 E194 E91:E92 E51 G105 E29 E69 I56 G56 G66 E86 E88 G279 E299:E300"/>
    <dataValidation allowBlank="1" showInputMessage="1" showErrorMessage="1" prompt="通過 -" sqref="E179 E149 E137 E214 E294 E296 E10 E15 E13 E56 E62 E80"/>
    <dataValidation allowBlank="1" showInputMessage="1" showErrorMessage="1" prompt="通過 7" sqref="E143 I113 G124 E216 E242 G270 E302 E133 E306 E119 G94 E53 E55 I37"/>
    <dataValidation allowBlank="1" showInputMessage="1" showErrorMessage="1" prompt="オクヨ&#10;オクリョ" sqref="B167"/>
    <dataValidation allowBlank="1" showInputMessage="1" showErrorMessage="1" prompt="ピッツバーギア" sqref="B169"/>
    <dataValidation allowBlank="1" showInputMessage="1" showErrorMessage="1" prompt="とうきょう" sqref="B171"/>
    <dataValidation allowBlank="1" showInputMessage="1" showErrorMessage="1" prompt="イェナ" sqref="B178"/>
    <dataValidation allowBlank="1" showInputMessage="1" showErrorMessage="1" prompt="ペラーガ" sqref="B183"/>
    <dataValidation allowBlank="1" showInputMessage="1" showErrorMessage="1" prompt="ケルスキア&#10;チェルスキア" sqref="B188"/>
    <dataValidation allowBlank="1" showInputMessage="1" showErrorMessage="1" prompt="クローティルデ&#10;クロチルデ" sqref="B191"/>
    <dataValidation allowBlank="1" showInputMessage="1" showErrorMessage="1" prompt="グンロード" sqref="B205"/>
    <dataValidation allowBlank="1" showInputMessage="1" showErrorMessage="1" prompt="リュドミラ" sqref="B207"/>
    <dataValidation allowBlank="1" showInputMessage="1" showErrorMessage="1" prompt="ボリビアーナ" sqref="B217"/>
    <dataValidation allowBlank="1" showInputMessage="1" showErrorMessage="1" prompt="モツキア&#10;モッキア" sqref="B219"/>
    <dataValidation allowBlank="1" showInputMessage="1" showErrorMessage="1" prompt="マンデヴィル" sqref="B222"/>
    <dataValidation allowBlank="1" showInputMessage="1" showErrorMessage="1" prompt="ニーナ" sqref="B231"/>
    <dataValidation allowBlank="1" showInputMessage="1" showErrorMessage="1" prompt="イーミントラウト" sqref="B228"/>
    <dataValidation allowBlank="1" showInputMessage="1" showErrorMessage="1" prompt="メトカーフィア" sqref="B235"/>
    <dataValidation allowBlank="1" showInputMessage="1" showErrorMessage="1" prompt="アニ" sqref="B234"/>
    <dataValidation allowBlank="1" showInputMessage="1" showErrorMessage="1" prompt="ホルムーティア" sqref="B237"/>
    <dataValidation allowBlank="1" showInputMessage="1" showErrorMessage="1" prompt="アドリアナ&#10;アドアーナ" sqref="B241"/>
    <dataValidation allowBlank="1" showInputMessage="1" showErrorMessage="1" prompt="レオンティーナ" sqref="B243"/>
    <dataValidation allowBlank="1" showInputMessage="1" showErrorMessage="1" prompt="ウラジレーナ" sqref="B245"/>
    <dataValidation allowBlank="1" showInputMessage="1" showErrorMessage="1" prompt="ロートラウト" sqref="B247"/>
    <dataValidation allowBlank="1" showInputMessage="1" showErrorMessage="1" prompt="パリザーナ" sqref="B253"/>
    <dataValidation allowBlank="1" showInputMessage="1" showErrorMessage="1" prompt="ヨヴィータ" sqref="B255"/>
    <dataValidation allowBlank="1" showInputMessage="1" showErrorMessage="1" prompt="ベンジャミーナ" sqref="B262"/>
    <dataValidation allowBlank="1" showInputMessage="1" showErrorMessage="1" prompt="リューバ" sqref="B269"/>
    <dataValidation allowBlank="1" showInputMessage="1" showErrorMessage="1" prompt="箱根" sqref="B271"/>
    <dataValidation allowBlank="1" showInputMessage="1" showErrorMessage="1" prompt="ハンスキア" sqref="B274"/>
    <dataValidation allowBlank="1" showInputMessage="1" showErrorMessage="1" prompt="バルバラ" sqref="B115"/>
    <dataValidation allowBlank="1" showInputMessage="1" showErrorMessage="1" prompt="ヴィラ" sqref="B118"/>
    <dataValidation allowBlank="1" showInputMessage="1" showErrorMessage="1" prompt="マチルダ" sqref="B122"/>
    <dataValidation allowBlank="1" showInputMessage="1" showErrorMessage="1" prompt="トゥーレ" sqref="B130"/>
    <dataValidation allowBlank="1" showInputMessage="1" showErrorMessage="1" prompt="レオーナ" sqref="B136"/>
    <dataValidation allowBlank="1" showInputMessage="1" showErrorMessage="1" prompt="タマーラ" sqref="B138"/>
    <dataValidation allowBlank="1" showInputMessage="1" showErrorMessage="1" prompt="パドゥア" sqref="B144"/>
    <dataValidation allowBlank="1" showInputMessage="1" showErrorMessage="1" prompt="カンパニア" sqref="B147"/>
    <dataValidation allowBlank="1" showInputMessage="1" showErrorMessage="1" prompt="フィドゥキア" sqref="B148"/>
    <dataValidation allowBlank="1" showInputMessage="1" showErrorMessage="1" prompt="ビルヘルミーナ&#10;ヴイルヘルミナ　　" sqref="B151"/>
    <dataValidation allowBlank="1" showInputMessage="1" showErrorMessage="1" prompt="エリザベータ" sqref="B154"/>
    <dataValidation allowBlank="1" showInputMessage="1" showErrorMessage="1" prompt="アリーヌ&#10;" sqref="B124"/>
    <dataValidation allowBlank="1" showInputMessage="1" showErrorMessage="1" prompt="ドゥードゥー&#10;" sqref="B185"/>
    <dataValidation allowBlank="1" showInputMessage="1" showErrorMessage="1" prompt="にっこう&#10;" sqref="B278"/>
    <dataValidation allowBlank="1" showInputMessage="1" showErrorMessage="1" prompt="マシンガー" sqref="B227"/>
    <dataValidation allowBlank="1" showInputMessage="1" showErrorMessage="1" promptTitle="撮影" prompt=" 早水 勉" sqref="Q218"/>
    <dataValidation allowBlank="1" showInputMessage="1" showErrorMessage="1" promptTitle="撮影" prompt="&#10; 井田三良&#10;　　&#10;　　　　　　　　" sqref="Q152 Q139 Q34"/>
    <dataValidation allowBlank="1" showInputMessage="1" showErrorMessage="1" promptTitle="撮影" prompt=" 井田三良" sqref="Q227"/>
    <dataValidation allowBlank="1" showInputMessage="1" showErrorMessage="1" prompt="ユールデーニア&#10;ギルデニア&#10;ユルデニア" sqref="B238"/>
    <dataValidation allowBlank="1" showInputMessage="1" showErrorMessage="1" prompt="ブルフザーリア" sqref="B163"/>
    <dataValidation allowBlank="1" showInputMessage="1" showErrorMessage="1" prompt="クレマンティーナ&#10;クレメンティナ&#10;クレモンティーナ" sqref="B121"/>
    <dataValidation allowBlank="1" showInputMessage="1" showErrorMessage="1" prompt="通過 22" sqref="E225"/>
    <dataValidation allowBlank="1" showInputMessage="1" showErrorMessage="1" prompt="通過 8" sqref="E161 G198"/>
    <dataValidation allowBlank="1" showInputMessage="1" showErrorMessage="1" prompt="通過 13" sqref="E173 G49"/>
    <dataValidation allowBlank="1" showInputMessage="1" showErrorMessage="1" prompt="通過     16&#10;不完全な減光&#10;　　　　    1" sqref="E122"/>
    <dataValidation allowBlank="1" showInputMessage="1" showErrorMessage="1" prompt="通過 10" sqref="E241 E59 G40 K17"/>
    <dataValidation allowBlank="1" showInputMessage="1" showErrorMessage="1" prompt="通過 6" sqref="E193 I229:I230 E275 E217 E130 E166 E266 I123 I224 E31:E32 E26 E37 G48 G60 G70 M37"/>
    <dataValidation allowBlank="1" showInputMessage="1" showErrorMessage="1" prompt="通過 9" sqref="E293 E252 G221 E16 E61 E316"/>
    <dataValidation allowBlank="1" showInputMessage="1" showErrorMessage="1" prompt="通過     3&#10;疑わしい 1" sqref="G253"/>
    <dataValidation allowBlank="1" showInputMessage="1" showErrorMessage="1" prompt="通過     20&#10;疑わしい  2" sqref="G214"/>
    <dataValidation allowBlank="1" showInputMessage="1" showErrorMessage="1" prompt="アルシノエー　　" sqref="B152"/>
    <dataValidation allowBlank="1" showInputMessage="1" showErrorMessage="1" prompt="ノトブルガ" sqref="B200"/>
    <dataValidation allowBlank="1" showInputMessage="1" showErrorMessage="1" prompt="ヴァーリア&#10;バリア" sqref="B266"/>
    <dataValidation allowBlank="1" showInputMessage="1" showErrorMessage="1" promptTitle="撮影" prompt=" 渡辺裕之" sqref="Q266"/>
    <dataValidation allowBlank="1" showInputMessage="1" showErrorMessage="1" prompt="通過 1" sqref="E153 E235:E236 E168 E163 E174 G185 E205 K37 E213 G217 I179 E288 E209:E211 E188 E144 E320 E267 E155 E114 G153 G122 E276 E273 E269 E255 E240 E140 E185 E181:E182 E157 G156 E304:E305 E262 I222 E28 E30 E93 I70 E60 E63:E64 G71 E72:E73 E110 E42 E57:E58 E49 E45 E11 E100 G233 E264 E260 G100 G138 E313:E314 G200"/>
    <dataValidation allowBlank="1" showInputMessage="1" showErrorMessage="1" prompt="通過 3" sqref="E152 E253 E186 E203:E204 E190 E223 G179 E206 G146 E136 E199 E167 E234 E251 G204 E257 E261 E268 E165 I225 E111 E21:E22 G28 E102 E81:E82 E98:E99 E71 E94:E96 E109 E50 E317 I76 E301"/>
    <dataValidation allowBlank="1" showInputMessage="1" showErrorMessage="1" prompt="通過 2" sqref="G302 E169 E121 E118 E215 E221 E231:E233 E238:E239 E247 E187 E271 E278 E283 E298 E208 E146:E147 E196 G108 E224 E191 E263 E8 E103 G82 E87 E14 E39 E43:E44 E52 E101 E46 E75 G75 E78:E79 E89 E108 E265 E258:E259 E23 I100 G164"/>
    <dataValidation allowBlank="1" showInputMessage="1" showErrorMessage="1" prompt="バルナ" sqref="B315"/>
    <dataValidation allowBlank="1" showInputMessage="1" showErrorMessage="1" promptTitle="撮影" prompt=" 広島大学&#10;　東広島&#10;　　天文台&#10;　　&#10;　　　　　　　　" sqref="Q315:Q317"/>
    <dataValidation allowBlank="1" showInputMessage="1" showErrorMessage="1" prompt="通過 4" sqref="E254 E207 E178 E170 E150:E151 E139 G128 E126 E115:E116 E201 E219 E228 E243 E270 E284:E285 E287 G172 E280 E303 E289 E291:E292 E131 E123 E141 G84 E309:E310 E97 E70 E68 E77 G37 E36 E85 E74 E65 G43 E25 K224 G140"/>
    <dataValidation allowBlank="1" showInputMessage="1" showErrorMessage="1" prompt="通過 5" sqref="E281 E176 E274 E148 E134 E127 E125 G215 E279 E237 E245 G142 E256 E164 E290 E295 G209 E226 E248 G25 E38 E104 E33:E34"/>
    <dataValidation allowBlank="1" showInputMessage="1" showErrorMessage="1" prompt="通過    2&#10;判定不能 1" sqref="E315"/>
    <dataValidation allowBlank="1" showInputMessage="1" showErrorMessage="1" prompt="通過 6&#10;&#10;*ヨーロッパ&#10;　成功1,通過2" sqref="E297"/>
    <dataValidation allowBlank="1" showInputMessage="1" showErrorMessage="1" prompt="ブラティスラビア&#10;ヴラティスラヴィア" sqref="B210"/>
    <dataValidation allowBlank="1" showInputMessage="1" showErrorMessage="1" prompt="星野&#10;星野次郎&#10;ほしの" sqref="B311"/>
    <dataValidation allowBlank="1" showInputMessage="1" showErrorMessage="1" prompt="減光時刻時刻不明 1&#10;通過 9&#10;" sqref="E311"/>
    <dataValidation allowBlank="1" showInputMessage="1" showErrorMessage="1" prompt="ジェニー" sqref="B196"/>
    <dataValidation allowBlank="1" showInputMessage="1" showErrorMessage="1" prompt="マルコニア" sqref="B289"/>
    <dataValidation allowBlank="1" showInputMessage="1" showErrorMessage="1" prompt="グニラ" sqref="B264"/>
    <dataValidation allowBlank="1" showInputMessage="1" showErrorMessage="1" prompt="ベベリキア" sqref="B229"/>
    <dataValidation allowBlank="1" showInputMessage="1" showErrorMessage="1" prompt="通過    0" sqref="E323"/>
    <dataValidation allowBlank="1" showInputMessage="1" showErrorMessage="1" prompt="バント" sqref="B323"/>
    <dataValidation allowBlank="1" showInputMessage="1" showErrorMessage="1" prompt="通過      1&#10;成功には録音ミス含む  1" sqref="G222"/>
    <dataValidation allowBlank="1" showInputMessage="1" showErrorMessage="1" prompt="通過 29" sqref="E222"/>
    <dataValidation allowBlank="1" showInputMessage="1" showErrorMessage="1" prompt="通過 11" sqref="E132"/>
    <dataValidation allowBlank="1" showInputMessage="1" showErrorMessage="1" promptTitle="撮影" prompt=" 森永成一" sqref="Q300"/>
    <dataValidation allowBlank="1" showInputMessage="1" showErrorMessage="1" prompt="テウケロス" sqref="B310"/>
    <dataValidation allowBlank="1" showInputMessage="1" showErrorMessage="1" prompt="ヴァレリア" sqref="B197"/>
    <dataValidation allowBlank="1" showInputMessage="1" showErrorMessage="1" prompt="減光&#10;　日本、&#10;　NARIT(タイ)及び&#10;　雲南天文台&#10;　(中国)の減光観測&#10;　を含む&#10;&#10;通過    1&#10;観測時間不足 3" sqref="E318"/>
    <dataValidation allowBlank="1" showInputMessage="1" showErrorMessage="1" promptTitle="撮影" prompt=" 井狩康一" sqref="Q318"/>
    <dataValidation allowBlank="1" showInputMessage="1" showErrorMessage="1" prompt="マレーネ" sqref="B267"/>
    <dataValidation allowBlank="1" showInputMessage="1" showErrorMessage="1" prompt="プルデンティア" sqref="B166"/>
    <dataValidation allowBlank="1" showInputMessage="1" showErrorMessage="1" prompt="アルネ" sqref="B259"/>
    <dataValidation allowBlank="1" showInputMessage="1" showErrorMessage="1" prompt="サルダナ" sqref="B295"/>
    <dataValidation allowBlank="1" showInputMessage="1" showErrorMessage="1" prompt="ピッカ" sqref="B236"/>
    <dataValidation allowBlank="1" showInputMessage="1" showErrorMessage="1" prompt="アデリンダ" sqref="B113"/>
    <dataValidation allowBlank="1" showInputMessage="1" showErrorMessage="1" prompt="ヘズバーグ" sqref="B304"/>
    <dataValidation allowBlank="1" showInputMessage="1" showErrorMessage="1" prompt="ウインチェスター" sqref="B224"/>
    <dataValidation allowBlank="1" showInputMessage="1" showErrorMessage="1" prompt="タウントニア" sqref="B189"/>
    <dataValidation allowBlank="1" showInputMessage="1" showErrorMessage="1" prompt="通過 0&#10;減光時間未観測 1" sqref="E192"/>
    <dataValidation allowBlank="1" showInputMessage="1" showErrorMessage="1" prompt="クセニア" sqref="B199"/>
    <dataValidation allowBlank="1" showInputMessage="1" showErrorMessage="1" prompt="ティタン&#10;チタン" sqref="B321"/>
    <dataValidation allowBlank="1" showInputMessage="1" showErrorMessage="1" prompt="セメーレ" sqref="B50"/>
    <dataValidation allowBlank="1" showInputMessage="1" showErrorMessage="1" prompt="アンティオーペ" sqref="B54"/>
    <dataValidation allowBlank="1" showInputMessage="1" showErrorMessage="1" prompt="アウローラ&#10;アウロラ" sqref="B57"/>
    <dataValidation allowBlank="1" showInputMessage="1" showErrorMessage="1" prompt="ミネルヴァ" sqref="B56"/>
    <dataValidation allowBlank="1" showInputMessage="1" showErrorMessage="1" prompt="ウンディーナ" sqref="B55"/>
    <dataValidation allowBlank="1" showInputMessage="1" showErrorMessage="1" prompt="ヘキュバ" sqref="B64"/>
    <dataValidation allowBlank="1" showInputMessage="1" showErrorMessage="1" prompt="キレーネ" sqref="B72"/>
    <dataValidation allowBlank="1" showInputMessage="1" showErrorMessage="1" prompt="キサンティッペ&#10;クサンティペ" sqref="B84"/>
    <dataValidation allowBlank="1" showInputMessage="1" showErrorMessage="1" prompt="スキュラ" sqref="B83"/>
    <dataValidation allowBlank="1" showInputMessage="1" showErrorMessage="1" prompt="エヴァ" sqref="B89"/>
    <dataValidation allowBlank="1" showInputMessage="1" showErrorMessage="1" prompt="ナウシカー&#10;ナウシカア" sqref="B101"/>
    <dataValidation allowBlank="1" showInputMessage="1" showErrorMessage="1" promptTitle="前回更新分より追加" prompt="*" sqref="T95"/>
    <dataValidation allowBlank="1" showInputMessage="1" showErrorMessage="1" promptTitle="撮影" prompt=" 石田正行" sqref="Q95"/>
    <dataValidation allowBlank="1" showInputMessage="1" showErrorMessage="1" prompt="クリュタイムネストラ&#10;クリタイムネストラ　" sqref="B96"/>
    <dataValidation allowBlank="1" showInputMessage="1" showErrorMessage="1" prompt="通過  0&#10;伴星? 1" sqref="E47"/>
    <dataValidation allowBlank="1" showInputMessage="1" showErrorMessage="1" prompt="通過 24" sqref="E76"/>
    <dataValidation allowBlank="1" showInputMessage="1" showErrorMessage="1" prompt="通過 17" sqref="E54"/>
    <dataValidation allowBlank="1" showInputMessage="1" showErrorMessage="1" prompt="通過 16" sqref="E48"/>
    <dataValidation allowBlank="1" showInputMessage="1" showErrorMessage="1" promptTitle="撮影" prompt="&#10; 石田正行&#10;　　&#10;　　　　　　　　" sqref="Q49"/>
    <dataValidation allowBlank="1" showInputMessage="1" showErrorMessage="1" prompt="ダナエー" sqref="B39"/>
    <dataValidation allowBlank="1" showInputMessage="1" showErrorMessage="1" prompt="キュベレー" sqref="B42"/>
    <dataValidation allowBlank="1" showInputMessage="1" showErrorMessage="1" prompt="アシア" sqref="B43"/>
    <dataValidation allowBlank="1" showInputMessage="1" showErrorMessage="1" prompt="ネモザ" sqref="B32"/>
    <dataValidation allowBlank="1" showInputMessage="1" showErrorMessage="1" prompt="リューメン&#10;リューモン" sqref="B76"/>
    <dataValidation allowBlank="1" showInputMessage="1" showErrorMessage="1" prompt="通過 7&#10;減光3+アメリカ1" sqref="G76"/>
    <dataValidation allowBlank="1" showInputMessage="1" showErrorMessage="1" prompt="シルヴィア" sqref="B51"/>
    <dataValidation allowBlank="1" showInputMessage="1" showErrorMessage="1" prompt="通過 18" sqref="E90 E195"/>
    <dataValidation allowBlank="1" showInputMessage="1" showErrorMessage="1" prompt="シズビー&#10;ティズビー" sqref="B52"/>
    <dataValidation allowBlank="1" showInputMessage="1" showErrorMessage="1" prompt="ヴィクトリア" sqref="B13"/>
    <dataValidation allowBlank="1" showInputMessage="1" showErrorMessage="1" prompt="パルテノペ" sqref="B12"/>
    <dataValidation allowBlank="1" showInputMessage="1" showErrorMessage="1" prompt="プロセルピナ" sqref="B21"/>
    <dataValidation allowBlank="1" showInputMessage="1" showErrorMessage="1" prompt="ベローナ" sqref="B22"/>
    <dataValidation allowBlank="1" showInputMessage="1" showErrorMessage="1" prompt="未検出 2" sqref="E12"/>
    <dataValidation allowBlank="1" showInputMessage="1" showErrorMessage="1" prompt="通過 12&#10;&#10;減光16+その他1&#10;　減光録音トラブル1" sqref="E19"/>
    <dataValidation allowBlank="1" showInputMessage="1" showErrorMessage="1" prompt="ヴァージニア" sqref="B31"/>
    <dataValidation allowBlank="1" showInputMessage="1" showErrorMessage="1" prompt="通過 0&#10;不明 2" sqref="E9"/>
    <dataValidation allowBlank="1" showInputMessage="1" showErrorMessage="1" prompt="グレティア" sqref="B265 B260"/>
    <dataValidation allowBlank="1" showInputMessage="1" showErrorMessage="1" prompt="ジュヴィジア" sqref="B195"/>
    <dataValidation allowBlank="1" showInputMessage="1" showErrorMessage="1" prompt="フォエベ" sqref="B322"/>
    <dataValidation allowBlank="1" showInputMessage="1" showErrorMessage="1" prompt="検出不能 2" sqref="M17"/>
    <dataValidation allowBlank="1" showInputMessage="1" showErrorMessage="1" prompt="ビエノル" sqref="B317"/>
    <dataValidation allowBlank="1" showInputMessage="1" showErrorMessage="1" prompt="ミュルタトゥリ" sqref="B314"/>
    <dataValidation allowBlank="1" showInputMessage="1" showErrorMessage="1" prompt="通過 " sqref="E35"/>
    <dataValidation allowBlank="1" showInputMessage="1" showErrorMessage="1" prompt="ムネモシュネ" sqref="B35"/>
  </dataValidations>
  <hyperlinks>
    <hyperlink ref="P54" r:id="rId1" display="瀬戸口氏作整約図"/>
    <hyperlink ref="P178" r:id="rId2" display="Setoguchi Image"/>
    <hyperlink ref="P302" r:id="rId3" display="瀬戸口氏作整約図"/>
    <hyperlink ref="P19" r:id="rId4" display="Linus(2006)"/>
    <hyperlink ref="P10" r:id="rId5" display="model(N)2011"/>
    <hyperlink ref="P12" r:id="rId6" display="model(N)2011"/>
    <hyperlink ref="P16" r:id="rId7" display="model(N)2010"/>
    <hyperlink ref="P73" r:id="rId8" display="model(N)2008"/>
    <hyperlink ref="P76" r:id="rId9" display="Image(E)2004"/>
    <hyperlink ref="P110" r:id="rId10" display="image(N)2009"/>
    <hyperlink ref="P129" r:id="rId11" display="model(N)2010"/>
    <hyperlink ref="P156" r:id="rId12" display="Image(E)2003"/>
    <hyperlink ref="P115" r:id="rId13" display="double?(ChileVLT)2009"/>
    <hyperlink ref="Q115" r:id="rId14" display="model(N)2009"/>
    <hyperlink ref="Q54" r:id="rId15" display="二重小惑星(N)2011"/>
    <hyperlink ref="P58:Q58" r:id="rId16" display="整約図(N)2009"/>
    <hyperlink ref="Q14" r:id="rId17" display="整約図(R)2010"/>
    <hyperlink ref="P14" r:id="rId18" display="整約図(N)2008"/>
    <hyperlink ref="P5:Q5" r:id="rId19" display="小惑星(5120個)の軌道運動"/>
    <hyperlink ref="P4:Q4" r:id="rId20" display="小惑星(5120個)の太陽系内分布"/>
    <hyperlink ref="D326:E326" r:id="rId21" display="http://sendaiuchukan.jp/data/occult/occult.html"/>
    <hyperlink ref="P30" r:id="rId22" display="中国で成功した観測(J)2011"/>
    <hyperlink ref="P33" r:id="rId23" display="モデル(N)2010"/>
    <hyperlink ref="D8" r:id="rId24" display="http://sendaiuchukan.jp/data/occult-e/199909-2.txt"/>
    <hyperlink ref="F10" r:id="rId25" display="http://sendaiuchukan.jp/data/occult/0703iris-red.gif"/>
    <hyperlink ref="D11" r:id="rId26" display="http://sendaiuchukan.jp/data/occult/0501flora-red.gif"/>
    <hyperlink ref="D12" r:id="rId27" display="http://sendaiuchukan.jp/data/occult/0406parthe.gif"/>
    <hyperlink ref="D14" r:id="rId28" display="http://sendaiuchukan.jp/data/occult/1109egeria-red.gif"/>
    <hyperlink ref="F15" r:id="rId29" display="http://sendaiuchukan.jp/data/occult-e/0005-14.txt"/>
    <hyperlink ref="D16" r:id="rId30" display="http://sendaiuchukan.jp/data/occult/0708eunomia-red.gif"/>
    <hyperlink ref="D17" r:id="rId31" display="http://sendaiuchukan.jp/data/occult/0312massalia.gif"/>
    <hyperlink ref="F17" r:id="rId32" display="http://sendaiuchukan.jp/data/occult/0904massalia-red.gif"/>
    <hyperlink ref="D19" r:id="rId33" display="http://sendaiuchukan.jp/data/occult/0611kalliope-main-red.gif"/>
    <hyperlink ref="F19" r:id="rId34" display="http://sendaiuchukan.jp/data/occult/0701kalliope-red.gif"/>
    <hyperlink ref="D25" r:id="rId35" display="http://sendaiuchukan.jp/data/occult/1103atalan-red.gif"/>
    <hyperlink ref="D20" r:id="rId36" display="http://sendaiuchukan.jp/data/occult/0904phocaea-red.gif"/>
    <hyperlink ref="D26" r:id="rId37" display="http://sendaiuchukan.jp/data/occult/0910leda-red.gif"/>
    <hyperlink ref="D22" r:id="rId38" display="http://sendaiuchukan.jp/data/occult/0803bellona-red.gif"/>
    <hyperlink ref="D23" r:id="rId39" display="http://sendaiuchukan.jp/data/occult/0501urania-red.gif"/>
    <hyperlink ref="D21" r:id="rId40" display="http://sendaiuchukan.jp/data/occult-e/0108-26.txt"/>
    <hyperlink ref="F26" r:id="rId41" display="http://sendaiuchukan.jp/data/occult/1003leda-red.gif"/>
    <hyperlink ref="D28" r:id="rId42" display="http://sendaiuchukan.jp/data/occult/0804daphne-red.gif"/>
    <hyperlink ref="D27" r:id="rId43" display="http://sendaiuchukan.jp/data/occult/1110laetitia-red.gif"/>
    <hyperlink ref="D33" r:id="rId44" display="http://sendaiuchukan.jp/data/occult/1103europa-red.gif"/>
    <hyperlink ref="D36" r:id="rId45" display="http://sendaiuchukan.jp/data/occult/0912concor-red.gif"/>
    <hyperlink ref="D37" r:id="rId46" display="http://sendaiuchukan.jp/data/occult/0501elpis-red.gif"/>
    <hyperlink ref="D32" r:id="rId47" display="http://sendaiuchukan.jp/data/occult/0210nemausa.gif"/>
    <hyperlink ref="D30" r:id="rId48" display="http://sendaiuchukan.jp/data/occult/1110eugenia-red-w.gif"/>
    <hyperlink ref="F37" r:id="rId49" display="http://sendaiuchukan.jp/data/occult/0502elpis-red.gif"/>
    <hyperlink ref="H37" r:id="rId50" display="http://sendaiuchukan.jp/data/occult/0506elpis-red.gif"/>
    <hyperlink ref="D40" r:id="rId51" display="http://sendaiuchukan.jp/data/occult/1101erato-red.gif"/>
    <hyperlink ref="D39" r:id="rId52" display="http://sendaiuchukan.jp/data/occult/1010danae-red.gif"/>
    <hyperlink ref="D47" r:id="rId53" display="http://sendaiuchukan.jp/data/occult/0802galatea-red.gif"/>
    <hyperlink ref="D46" r:id="rId54" display="http://sendaiuchukan.jp/data/occult/0810klytia-red.gif"/>
    <hyperlink ref="D43" r:id="rId55" display="http://sendaiuchukan.jp/data/occult/0811asia-red.gif"/>
    <hyperlink ref="D45" r:id="rId56" display="http://sendaiuchukan.jp/data/occult/0701feronia-red.gif"/>
    <hyperlink ref="D48" r:id="rId57" display="http://sendaiuchukan.jp/data/occult/0701freia-red.gif"/>
    <hyperlink ref="D42" r:id="rId58" display="http://sendaiuchukan.jp/data/occult/0602cybele-red.gif"/>
    <hyperlink ref="D44" r:id="rId59" display="http://sendaiuchukan.jp/data/occult/0411niobe.gif"/>
    <hyperlink ref="D41" r:id="rId60" display="http://sendaiuchukan.jp/data/occult/0012ausonia.gif"/>
    <hyperlink ref="F48" r:id="rId61" display="http://sendaiuchukan.jp/data/occult/1006freia-red.gif"/>
    <hyperlink ref="D54" r:id="rId62" display="http://sendaiuchukan.jp/data/occult/0801antiope-red.gif"/>
    <hyperlink ref="D50" r:id="rId63" display="http://sendaiuchukan.jp/data/occult/0810semele-red.gif"/>
    <hyperlink ref="D52" r:id="rId64" display="http://sendaiuchukan.jp/data/occult/0702thisbe-red.gif"/>
    <hyperlink ref="D53" r:id="rId65" display="http://sendaiuchukan.jp/data/occult/0612julia-red.gif"/>
    <hyperlink ref="D55" r:id="rId66" display="http://sendaiuchukan.jp/data/occult/0611undina-red.gif"/>
    <hyperlink ref="D49" r:id="rId67" display="http://sendaiuchukan.jp/data/occult/0412io.gif"/>
    <hyperlink ref="F56" r:id="rId68" display="http://sendaiuchukan.jp/data/occult/0805minerva-red.gif"/>
    <hyperlink ref="H56" r:id="rId69" display="http://sendaiuchukan.jp/data/occult/1101minerva-red.gif"/>
    <hyperlink ref="D59" r:id="rId70" display="http://sendaiuchukan.jp/data/occult/1001aegle-red.gif"/>
    <hyperlink ref="D60" r:id="rId71" display="http://sendaiuchukan.jp/data/occult/0610klotho-red.gif"/>
    <hyperlink ref="D57" r:id="rId72" display="http://sendaiuchukan.jp/data/occult/0402aurora.gif"/>
    <hyperlink ref="D58" r:id="rId73" display="http://sendaiuchukan.jp/data/occult/1108areth-red.gif"/>
    <hyperlink ref="F60" r:id="rId74" display="http://sendaiuchukan.jp/data/occult/0704klotho-red.gif"/>
    <hyperlink ref="D61" r:id="rId75" display="http://sendaiuchukan.jp/data/occult/0810artemis-red.gif"/>
    <hyperlink ref="D70" r:id="rId76" display="http://sendaiuchukan.jp/data/occult/0804johan-red.gif"/>
    <hyperlink ref="D67" r:id="rId77" display="http://sendaiuchukan.jp/data/occult/0701lomia-red.gif"/>
    <hyperlink ref="D64" r:id="rId78" display="http://sendaiuchukan.jp/data/occult/0510hecuba-red.gif"/>
    <hyperlink ref="D65" r:id="rId79" display="http://sendaiuchukan.jp/data/occult/0303felicitas.gif"/>
    <hyperlink ref="D63" r:id="rId80" display="http://sendaiuchukan.jp/data/occult/1110camilla-red.gif"/>
    <hyperlink ref="F70" r:id="rId81" display="http://sendaiuchukan.jp/data/occult/1102johanna-red.gif"/>
    <hyperlink ref="D71" r:id="rId82" display="http://sendaiuchukan.jp/data/occult/0404aethra.gif"/>
    <hyperlink ref="F71" r:id="rId83" display="http://sendaiuchukan.jp/data/occult/1009aethra-red.gif"/>
    <hyperlink ref="D73" r:id="rId84" display="http://sendaiuchukan.jp/data/occult/0811hertha-red.gif"/>
    <hyperlink ref="D72" r:id="rId85" display="http://sendaiuchukan.jp/data/occult/0710cyrene-red.gif"/>
    <hyperlink ref="D75" r:id="rId86" display="http://sendaiuchukan.jp/data/occult/0612siwa-red.gif"/>
    <hyperlink ref="F75" r:id="rId87" display="http://sendaiuchukan.jp/data/occult/0911siwa-red.gif"/>
    <hyperlink ref="D76" r:id="rId88" display="http://sendaiuchukan.jp/data/occult/0501lumen-red.gif"/>
    <hyperlink ref="D79" r:id="rId89" display="http://sendaiuchukan.jp/data/occult/0501lucina-red.gif"/>
    <hyperlink ref="D78" r:id="rId90" display="http://sendaiuchukan.jp/data/occult/0502adeona-red.gif"/>
    <hyperlink ref="D77" r:id="rId91" display="http://sendaiuchukan.jp/data/occult/0008adria.gif"/>
    <hyperlink ref="F79" r:id="rId92" display="http://sendaiuchukan.jp/data/occult/0906lucina-red.gif"/>
    <hyperlink ref="D108" r:id="rId93" display="http://sendaiuchukan.jp/data/occult/1101medea-red.gif"/>
    <hyperlink ref="D86" r:id="rId94" display="http://sendaiuchukan.jp/data/occult/1007aemilia-red.gif"/>
    <hyperlink ref="D115" r:id="rId95" display="http://sendaiuchukan.jp/data/occult/1001barbara-red.gif"/>
    <hyperlink ref="D91" r:id="rId96" display="http://sendaiuchukan.jp/data/occult/0912ophelia-red.gif"/>
    <hyperlink ref="D83" r:id="rId97" display="http://sendaiuchukan.jp/data/occult/0811scylla-red.gif"/>
    <hyperlink ref="D100" r:id="rId98" display="http://sendaiuchukan.jp/data/occult/0803kolga-red.gif"/>
    <hyperlink ref="D102" r:id="rId99" display="http://sendaiuchukan.jp/data/occult/0812prokne-iota-red.gif"/>
    <hyperlink ref="D116" r:id="rId100" display="http://sendaiuchukan.jp/data/occult/0810honoria-red.gif"/>
    <hyperlink ref="D93" r:id="rId101" display="http://sendaiuchukan.jp/data/occult/0709phaedra-red.gif"/>
    <hyperlink ref="D101" r:id="rId102" display="http://sendaiuchukan.jp/data/occult/0708nausi-red.gif"/>
    <hyperlink ref="D109" r:id="rId103" display="http://sendaiuchukan.jp/data/occult/0705aschera-red.gif"/>
    <hyperlink ref="D112" r:id="rId104" display="http://sendaiuchukan.jp/data/occult/0705henri-red.gif"/>
    <hyperlink ref="D110" r:id="rId105" display="http://sendaiuchukan.jp/data/occult/0604kleo-red.gif"/>
    <hyperlink ref="D85" r:id="rId106" display="http://sendaiuchukan.jp/data/occult/0512koronis-red.gif"/>
    <hyperlink ref="D89" r:id="rId107" display="http://sendaiuchukan.jp/data/occult/0512eva-red.gif"/>
    <hyperlink ref="D84" r:id="rId108" display="http://sendaiuchukan.jp/data/occult/0410xanthippe.gif"/>
    <hyperlink ref="D117" r:id="rId109" display="http://sendaiuchukan.jp/data/occult/0412hypatia.gif"/>
    <hyperlink ref="D106" r:id="rId110" display="http://sendaiuchukan.jp/data/occult/0212kallisto.gif"/>
    <hyperlink ref="D81" r:id="rId111" display="http://sendaiuchukan.jp/data/occult/0212hilda.gif"/>
    <hyperlink ref="D97" r:id="rId112" display="http://sendaiuchukan.jp/data/occult-e/199809-185.txt"/>
    <hyperlink ref="D90" r:id="rId113" display="http://sendaiuchukan.jp/data/occult/0107urda.gif"/>
    <hyperlink ref="D92" r:id="rId114" display="http://sendaiuchukan.jp/data/occult/0511ino-red.gif"/>
    <hyperlink ref="D104" r:id="rId115" display="http://sendaiuchukan.jp/data/occult/0003penelope.gif"/>
    <hyperlink ref="F117" r:id="rId116" display="http://sendaiuchukan.jp/data/occult/0512hypatia-red.gif"/>
    <hyperlink ref="D119" r:id="rId117" display="http://sendaiuchukan.jp/data/occult/1011ilse-red.gif"/>
    <hyperlink ref="D122" r:id="rId118" display="http://sendaiuchukan.jp/data/occult/0404mathilde.gif"/>
    <hyperlink ref="D118" r:id="rId119" display="http://sendaiuchukan.jp/data/occult-e/0207-245.txt"/>
    <hyperlink ref="F122" r:id="rId120" display="http://sendaiuchukan.jp/data/occult/0612mathilde-red.gif"/>
    <hyperlink ref="D124" r:id="rId121" display="http://sendaiuchukan.jp/data/occult/1009aline-red.gif"/>
    <hyperlink ref="D125" r:id="rId122" display="http://sendaiuchukan.jp/data/occult/1002adorea-red.gif"/>
    <hyperlink ref="D135" r:id="rId123" display="http://sendaiuchukan.jp/data/occult/1003chaldaea-red.gif"/>
    <hyperlink ref="D136" r:id="rId124" display="http://sendaiuchukan.jp/data/occult/1010leona-red.gif"/>
    <hyperlink ref="D130" r:id="rId125" display="http://sendaiuchukan.jp/data/occult/0804thule-red.gif"/>
    <hyperlink ref="D126" r:id="rId126" display="http://sendaiuchukan.jp/data/occult/0812anahita-red.gif"/>
    <hyperlink ref="D134" r:id="rId127" display="http://sendaiuchukan.jp/data/occult/0812pierre-red.gif"/>
    <hyperlink ref="D127" r:id="rId128" display="http://sendaiuchukan.jp/data/occult/0708atropos-red.gif"/>
    <hyperlink ref="D133" r:id="rId129" display="http://sendaiuchukan.jp/data/occult/0407unitas-2.gif"/>
    <hyperlink ref="D129" r:id="rId130" display="http://sendaiuchukan.jp/data/occult/0401adel.gif"/>
    <hyperlink ref="D132" r:id="rId131" display="http://sendaiuchukan.jp/data/occult/0201olga.gif"/>
    <hyperlink ref="D128" r:id="rId132" display="http://sendaiuchukan.jp/data/occult/0304sapientia.gif"/>
    <hyperlink ref="D138" r:id="rId133" display="http://sendaiuchukan.jp/data/occult/0612tamara-red.gif"/>
    <hyperlink ref="D145" r:id="rId134" display="http://sendaiuchukan.jp/data/occult/1103burgun-red.gif"/>
    <hyperlink ref="D144" r:id="rId135" display="http://sendaiuchukan.jp/data/occult/0603padua-red.gif"/>
    <hyperlink ref="D143" r:id="rId136" display="http://sendaiuchukan.jp/data/occult/0211liguria.gif"/>
    <hyperlink ref="D146" r:id="rId137" display="http://sendaiuchukan.jp/data/occult/0310ursula.gif"/>
    <hyperlink ref="D140" r:id="rId138" display="http://sendaiuchukan.jp/data/occult/0112chicago.gif"/>
    <hyperlink ref="F146" r:id="rId139" display="http://sendaiuchukan.jp/data/occult/1012ursula-red.gif"/>
    <hyperlink ref="D148" r:id="rId140" display="http://sendaiuchukan.jp/data/occult/0904fiducia-red.gif"/>
    <hyperlink ref="D151" r:id="rId141" display="http://sendaiuchukan.jp/data/occult/0709wilhel-red.gif"/>
    <hyperlink ref="D153" r:id="rId142" display="http://sendaiuchukan.jp/data/occult/0603thia-red.gif"/>
    <hyperlink ref="D150" r:id="rId143" display="http://sendaiuchukan.jp/data/occult/0404charybdis.gif"/>
    <hyperlink ref="D147" r:id="rId144" display="http://sendaiuchukan.jp/data/occult-e/0106-337.txt"/>
    <hyperlink ref="F153" r:id="rId145" display="http://sendaiuchukan.jp/data/occult/1001thia-red.gif"/>
    <hyperlink ref="D154" r:id="rId146" display="http://sendaiuchukan.jp/data/occult/1101elisa-red.gif"/>
    <hyperlink ref="D155" r:id="rId147" display="http://sendaiuchukan.jp/data/occult/0612liriope-red.gif"/>
    <hyperlink ref="D156" r:id="rId148" display="http://sendaiuchukan.jp/data/occult/0308bertholda.gif"/>
    <hyperlink ref="F156" r:id="rId149" display="http://sendaiuchukan.jp/data/occult/0512bertholda-red.gif"/>
    <hyperlink ref="D174" r:id="rId150" display="http://sendaiuchukan.jp/data/occult/1101edith-red.gif"/>
    <hyperlink ref="D169" r:id="rId151" display="http://sendaiuchukan.jp/data/occult/1001pitts-red.gif"/>
    <hyperlink ref="D159" r:id="rId152" display="http://sendaiuchukan.jp/data/occult/0910bathilde-red.gif"/>
    <hyperlink ref="D176" r:id="rId153" display="http://sendaiuchukan.jp/data/occult/0601ada-red.gif"/>
    <hyperlink ref="D167" r:id="rId154" display="http://sendaiuchukan.jp/data/occult/0611ocllo-red.gif"/>
    <hyperlink ref="D175" r:id="rId155" display="http://sendaiuchukan.jp/data/occult/0603brixia-red.gif"/>
    <hyperlink ref="D170" r:id="rId156" display="http://sendaiuchukan.jp/data/occult/0512genua-red.gif"/>
    <hyperlink ref="D172" r:id="rId157" display="http://sendaiuchukan.jp/data/occult/0402iolanda.gif"/>
    <hyperlink ref="D171" r:id="rId158" display="http://sendaiuchukan.jp/data/occult/0402tokio.gif"/>
    <hyperlink ref="D164" r:id="rId159" display="http://sendaiuchukan.jp/data/occult/0412megaira.gif"/>
    <hyperlink ref="D173" r:id="rId160" display="http://sendaiuchukan.jp/data/occult-e/199901-510.txt"/>
    <hyperlink ref="D157" r:id="rId161" display="http://sendaiuchukan.jp/data/occult-e/0111-426.txt"/>
    <hyperlink ref="D178" r:id="rId162" display="http://sendaiuchukan.jp/data/occult/0801jena-red.gif"/>
    <hyperlink ref="D177" r:id="rId163" display="http://sendaiuchukan.jp/data/occult/0512fidelio-red.gif"/>
    <hyperlink ref="F179" r:id="rId164" display="http://sendaiuchukan.jp/data/occult-e/0004-532.txt"/>
    <hyperlink ref="D184" r:id="rId165" display="201011/6"/>
    <hyperlink ref="D186" r:id="rId166" display="http://sendaiuchukan.jp/data/occult/1012stereo-red.gif"/>
    <hyperlink ref="D183" r:id="rId167" display="http://sendaiuchukan.jp/data/occult/0908peraga-red.gif"/>
    <hyperlink ref="D190" r:id="rId168" display="http://sendaiuchukan.jp/data/occult/0910olympia-red.gif"/>
    <hyperlink ref="D191" r:id="rId169" display="http://sendaiuchukan.jp/data/occult/0901klothil-red.gif"/>
    <hyperlink ref="D185" r:id="rId170" display="http://sendaiuchukan.jp/data/occult/0801dudu-red.gif"/>
    <hyperlink ref="D205" r:id="rId171" display="http://sendaiuchukan.jp/data/occult/0811gunlod-red.gif"/>
    <hyperlink ref="D196" r:id="rId172" display="http://sendaiuchukan.jp/data/occult/0712jenny-red.gif"/>
    <hyperlink ref="D200" r:id="rId173" display="http://sendaiuchukan.jp/data/occult/0601notburga-red.gif"/>
    <hyperlink ref="D182" r:id="rId174" display="http://sendaiuchukan.jp/data/occult/0611praxe-red.gif"/>
    <hyperlink ref="D206" r:id="rId175" display="http://sendaiuchukan.jp/data/occult/0610gerlinde-red.gif"/>
    <hyperlink ref="D188" r:id="rId176" display="http://sendaiuchukan.jp/data/occult/0501cher-red.gif"/>
    <hyperlink ref="D180" r:id="rId177" display="http://sendaiuchukan.jp/data/occult/0511merapi-red.gif"/>
    <hyperlink ref="D203" r:id="rId178" display="http://sendaiuchukan.jp/data/occult/0412latona.gif"/>
    <hyperlink ref="D193" r:id="rId179" display="http://sendaiuchukan.jp/data/occult-e/0212-601.txt"/>
    <hyperlink ref="D207" r:id="rId180" display="http://sendaiuchukan.jp/data/occult/1012ludmilla-red.gif"/>
    <hyperlink ref="D212" r:id="rId181" display="http://sendaiuchukan.jp/data/occult/1110galilea-red.gif"/>
    <hyperlink ref="F214" r:id="rId182" display="http://sendaiuchukan.jp/data/occult/0303intera.gif"/>
    <hyperlink ref="D215" r:id="rId183" display="http://sendaiuchukan.jp/data/occult/0803ermi-red.gif"/>
    <hyperlink ref="D216" r:id="rId184" display="http://sendaiuchukan.jp/data/occult/0501fringilla-red.gif"/>
    <hyperlink ref="D217" r:id="rId185" display="http://sendaiuchukan.jp/data/occult/0112boli.gif"/>
    <hyperlink ref="F217" r:id="rId186" display="http://sendaiuchukan.jp/data/occult/0811boli-iota-red.gif"/>
    <hyperlink ref="D218" r:id="rId187" display="http://sendaiuchukan.jp/data/occult/1012tjilaki-red.gif"/>
    <hyperlink ref="D222" r:id="rId188" display="http://sendaiuchukan.jp/data/occult/1009mande-red.gif"/>
    <hyperlink ref="D220" r:id="rId189" display="http://sendaiuchukan.jp/data/occult/0904benda-red.gif"/>
    <hyperlink ref="D221" r:id="rId190" display="http://sendaiuchukan.jp/data/occult/0802alag-red.gif"/>
    <hyperlink ref="D219" r:id="rId191" display="http://sendaiuchukan.jp/data/occult/0803mocia-red.gif"/>
    <hyperlink ref="D225" r:id="rId192" display="http://sendaiuchukan.jp/data/occult-e/199903-748.txt"/>
    <hyperlink ref="F225" r:id="rId193" display="http://sendaiuchukan.jp/data/occult/060107simeisa-red.gif"/>
    <hyperlink ref="H225" r:id="rId194" display="http://sendaiuchukan.jp/data/occult/0603simeisa-red.gif"/>
    <hyperlink ref="D229" r:id="rId195" display="http://sendaiuchukan.jp/data/occult/0904berber-red.gif"/>
    <hyperlink ref="D245" r:id="rId196" display="http://sendaiuchukan.jp/data/occult/0810wladi-red.gif"/>
    <hyperlink ref="D242" r:id="rId197" display="http://sendaiuchukan.jp/data/occult/0812burnh-red.gif"/>
    <hyperlink ref="D243" r:id="rId198" display="http://sendaiuchukan.jp/data/occult/0812leont-red.gif"/>
    <hyperlink ref="D244" r:id="rId199" display="http://sendaiuchukan.jp/data/occult/0709naema-red.gif"/>
    <hyperlink ref="D228" r:id="rId200" display="http://sendaiuchukan.jp/data/occult/0601irmin-red.gif"/>
    <hyperlink ref="D232" r:id="rId201" display="http://sendaiuchukan.jp/data/occult/0609hohen-red.gif"/>
    <hyperlink ref="D237" r:id="rId202" display="http://sendaiuchukan.jp/data/occult/0602hormuth-red.gif"/>
    <hyperlink ref="D235" r:id="rId203" display="http://sendaiuchukan.jp/data/occult/0608metcal-red.gif"/>
    <hyperlink ref="D240" r:id="rId204" display="http://sendaiuchukan.jp/data/occult/0509tauris-red.gif"/>
    <hyperlink ref="D231" r:id="rId205" display="http://sendaiuchukan.jp/data/occult/0511nina-red.gif"/>
    <hyperlink ref="D234" r:id="rId206" display="http://sendaiuchukan.jp/data/occult/0411ani.gif"/>
    <hyperlink ref="D246" r:id="rId207" display="http://sendaiuchukan.jp/data/occult/0410backlunda.gif"/>
    <hyperlink ref="D241" r:id="rId208" display="http://sendaiuchukan.jp/data/occult-e/199901-820.txt"/>
    <hyperlink ref="D253" r:id="rId209" display="http://sendaiuchukan.jp/data/occult-e/0007-914.txt"/>
    <hyperlink ref="D250" r:id="rId210" display="http://sendaiuchukan.jp/data/occult/0510helio-red.gif"/>
    <hyperlink ref="D248" r:id="rId211" display="http://sendaiuchukan.jp/data/occult/0708seelig-red.gif"/>
    <hyperlink ref="D247" r:id="rId212" display="http://sendaiuchukan.jp/data/occult/0911rotraut-red.gif"/>
    <hyperlink ref="D252" r:id="rId213" display="http://sendaiuchukan.jp/data/occult/1102ulla-red.gif"/>
    <hyperlink ref="F253" r:id="rId214" display="http://sendaiuchukan.jp/data/occult/0410palisana.gif"/>
    <hyperlink ref="H253" r:id="rId215" display="http://sendaiuchukan.jp/data/occult/0602palisana-red.gif"/>
    <hyperlink ref="D256" r:id="rId216" display="http://sendaiuchukan.jp/data/occult-e/199804-924.txt"/>
    <hyperlink ref="D255" r:id="rId217" display="http://sendaiuchukan.jp/data/occult/0702jovita-red.gif"/>
    <hyperlink ref="F256" r:id="rId218" display="http://sendaiuchukan.jp/data/occult-e/0702-924.txt"/>
    <hyperlink ref="D270" r:id="rId219" display="http://sendaiuchukan.jp/data/occult/0512freda-red.gif"/>
    <hyperlink ref="D269" r:id="rId220" display="http://sendaiuchukan.jp/data/occult/0411ljuba.gif"/>
    <hyperlink ref="D257" r:id="rId221" display="http://sendaiuchukan.jp/data/occult/0312alphon.gif"/>
    <hyperlink ref="D268" r:id="rId222" display="http://sendaiuchukan.jp/data/occult/0203feodosia.gif"/>
    <hyperlink ref="D262" r:id="rId223" display="http://sendaiuchukan.jp/data/occult/0612benja-red.gif"/>
    <hyperlink ref="D261" r:id="rId224" display="http://sendaiuchukan.jp/data/occult/0803aralia-red.gif"/>
    <hyperlink ref="F270" r:id="rId225" display="http://sendaiuchukan.jp/data/occult/1011freda-red.gif"/>
    <hyperlink ref="D274" r:id="rId226" display="http://sendaiuchukan.jp/data/occult/1001hanskya-red.gif"/>
    <hyperlink ref="D275" r:id="rId227" display="http://sendaiuchukan.jp/data/occult/1002oda-red.gif"/>
    <hyperlink ref="D277" r:id="rId228" display="http://sendaiuchukan.jp/data/occult/1012impri-red.gif"/>
    <hyperlink ref="D271" r:id="rId229" display="http://sendaiuchukan.jp/data/occult/0901hakone-red.gif"/>
    <hyperlink ref="D279" r:id="rId230" display="http://sendaiuchukan.jp/data/occult/0904bress-red.gif"/>
    <hyperlink ref="D286" r:id="rId231" display="http://sendaiuchukan.jp/data/occult/0904hyper-red.gif"/>
    <hyperlink ref="D272" r:id="rId232" display="http://sendaiuchukan.jp/data/occult/0802lictor-red.gif"/>
    <hyperlink ref="D276" r:id="rId233" display="http://sendaiuchukan.jp/data/occult/0803arabia-red.gif"/>
    <hyperlink ref="D284" r:id="rId234" display="http://sendaiuchukan.jp/data/occult/0805arosa-red.gif"/>
    <hyperlink ref="D282" r:id="rId235" display="http://sendaiuchukan.jp/data/occult/0608latvia-red.gif"/>
    <hyperlink ref="D288" r:id="rId236" display="http://sendaiuchukan.jp/data/occult-e/0401-1329.txt"/>
    <hyperlink ref="D283" r:id="rId237" display="http://sendaiuchukan.jp/data/occult/0404luthera.gif"/>
    <hyperlink ref="D287" r:id="rId238" display="http://sendaiuchukan.jp/data/occult/0311vassar.gif"/>
    <hyperlink ref="D273" r:id="rId239" display="http://sendaiuchukan.jp/data/occult-e/0002-1114.txt"/>
    <hyperlink ref="D312" r:id="rId240" display="http://sendaiuchukan.jp/data/occult/1102gariba-red.gif"/>
    <hyperlink ref="D291" r:id="rId241" display="http://sendaiuchukan.jp/data/occult/1001knier-red.gif"/>
    <hyperlink ref="D298" r:id="rId242" display="http://sendaiuchukan.jp/data/occult/0901union-red.gif"/>
    <hyperlink ref="D299" r:id="rId243" display="http://sendaiuchukan.jp/data/occult/0910ita-red.gif"/>
    <hyperlink ref="D307" r:id="rId244" display="http://sendaiuchukan.jp/data/occult/0904radek-red.gif"/>
    <hyperlink ref="D308" r:id="rId245" display="http://sendaiuchukan.jp/data/occult/0802saint-red.gif"/>
    <hyperlink ref="D302" r:id="rId246" display="http://sendaiuchukan.jp/data/occult/0705deipho-red-w.gif"/>
    <hyperlink ref="D305" r:id="rId247" display="http://sendaiuchukan.jp/data/occult/0512hopmann-red.gif"/>
    <hyperlink ref="D303" r:id="rId248" display="http://sendaiuchukan.jp/data/occult/0204shaposh.gif"/>
    <hyperlink ref="P19:Q19" r:id="rId249" display="衛星リヌス(J)2006"/>
    <hyperlink ref="P178:Q178" r:id="rId250" display="瀬戸口氏作整約図"/>
    <hyperlink ref="D313" r:id="rId251" display="http://sendaiuchukan.jp/data/occult/1111-1988AK-red.gif"/>
    <hyperlink ref="F222" r:id="rId252" display="http://sendaiuchukan.jp/data/occult/111126mande-red.gif"/>
    <hyperlink ref="D111" r:id="rId253" display="http://sendaiuchukan.jp/data/occult/111211bianca-red.gif"/>
    <hyperlink ref="D158" r:id="rId254" display="http://sendaiuchukan.jp/data/occult/111208lotis-red.gif"/>
    <hyperlink ref="D280" r:id="rId255" display="http://sendaiuchukan.jp/data/occult/111212pamela-red.gif"/>
    <hyperlink ref="D34" r:id="rId256" display="http://sendaiuchukan.jp/data/occult/1112alex-red.gif"/>
    <hyperlink ref="F128" r:id="rId257" display="http://sendaiuchukan.jp/data/occult/1112sapien-red.gif"/>
    <hyperlink ref="D139" r:id="rId258" display="http://sendaiuchukan.jp/data/occult/1112svea-red.gif"/>
    <hyperlink ref="F215" r:id="rId259" display="http://sendaiuchukan.jp/data/occult/1201erminia-red.gif"/>
    <hyperlink ref="D233" r:id="rId260" display="http://sendaiuchukan.jp/data/occult/1201pretoria-red.gif"/>
    <hyperlink ref="D204" r:id="rId261" display="http://sendaiuchukan.jp/data/occult/1201zelinda-red.gif"/>
    <hyperlink ref="D105" r:id="rId262" display="http://sendaiuchukan.jp/data/occult/1201pompeja-red.gif"/>
    <hyperlink ref="F28" r:id="rId263" display="http://sendaiuchukan.jp/data/occult/1201daphne-red.gif"/>
    <hyperlink ref="F185" r:id="rId264" display="http://sendaiuchukan.jp/data/occult/1201dudu-red.gif"/>
    <hyperlink ref="F124" r:id="rId265" display="http://sendaiuchukan.jp/data/occult/1201aline-red.gif"/>
    <hyperlink ref="D278" r:id="rId266" display="http://sendaiuchukan.jp/data/occult/1201nikko-red.gif"/>
    <hyperlink ref="F105" r:id="rId267" display="http://sendaiuchukan.jp/data/occult/1202pompeja-red.gif"/>
    <hyperlink ref="D258" r:id="rId268" display="http://sendaiuchukan.jp/data/occult/1202alstede-red.gif"/>
    <hyperlink ref="D227" r:id="rId269" display="http://sendaiuchukan.jp/data/occult/1202massin-red.gif"/>
    <hyperlink ref="D95" r:id="rId270" display="http://sendaiuchukan.jp/data/occult/1202irma-red.gif"/>
    <hyperlink ref="Q218" r:id="rId271" display="Tube"/>
    <hyperlink ref="Q34" r:id="rId272" display="Tube"/>
    <hyperlink ref="Q95" r:id="rId273" display="ユーチューブビデオ"/>
    <hyperlink ref="Q312" r:id="rId274" display="Tube"/>
    <hyperlink ref="P312" r:id="rId275" display="Italy"/>
    <hyperlink ref="Q258" r:id="rId276" display="ユーチューブ・ビデオ"/>
    <hyperlink ref="Q139" r:id="rId277" display="ユーチューブ・ビデオ"/>
    <hyperlink ref="Q227" r:id="rId278" display="ユーチューブ・ビデオ"/>
    <hyperlink ref="F157" r:id="rId279" display="http://sendaiuchukan.jp/data/occult/1203hippo-red.gif"/>
    <hyperlink ref="D209" r:id="rId280" display="http://sendaiuchukan.jp/data/occult/1203frede-red.gif"/>
    <hyperlink ref="D238" r:id="rId281" display="http://sendaiuchukan.jp/data/occult/1204gyldenia-red.gif"/>
    <hyperlink ref="D239" r:id="rId282" display="http://sendaiuchukan.jp/data/occult/1204merxia-red.gif"/>
    <hyperlink ref="P17:Q17" r:id="rId283" display="モデル(N)2012"/>
    <hyperlink ref="P41:Q41" r:id="rId284" display="モデル(N)2012"/>
    <hyperlink ref="D163" r:id="rId285" display="http://sendaiuchukan.jp/data/occult/1204bruch-red.gif"/>
    <hyperlink ref="D121" r:id="rId286" display="http://sendaiuchukan.jp/data/occult/1204clementina-red.gif"/>
    <hyperlink ref="D96" r:id="rId287" display="http://sendaiuchukan.jp/data/occult/1204klytaem-red.gif"/>
    <hyperlink ref="D213" r:id="rId288" display="http://sendaiuchukan.jp/data/occult/1205alauda-red.gif"/>
    <hyperlink ref="D152" r:id="rId289" display="http://sendaiuchukan.jp/data/occult/1208arsinoe-red.gif"/>
    <hyperlink ref="Q152" r:id="rId290" display="ユーチューブ・ビデオ"/>
    <hyperlink ref="H17" r:id="rId291" display="http://sendaiuchukan.jp/data/occult/1210massalia-red.gif"/>
    <hyperlink ref="F49" r:id="rId292" display="http://sendaiuchukan.jp/data/occult/1210io-red.gif"/>
    <hyperlink ref="D208" r:id="rId293" display="http://sendaiuchukan.jp/data/occult/1210aaltje-red.gif"/>
    <hyperlink ref="Q49" r:id="rId294" display="Video"/>
    <hyperlink ref="D29" r:id="rId295" display="http://sendaiuchukan.jp/data/occult/1211ariadne-red.gif"/>
    <hyperlink ref="D251" r:id="rId296" display="http://sendaiuchukan.jp/data/occult/1212repsolda-red.gif"/>
    <hyperlink ref="D266" r:id="rId297" display="http://sendaiuchukan.jp/data/occult/1212wallia-red.gif"/>
    <hyperlink ref="Q266" r:id="rId298" display="ユーチューブ・ビデオ"/>
    <hyperlink ref="D297" r:id="rId299" display="http://sendaiuchukan.jp/data/occult/1301herrick-red.gif"/>
    <hyperlink ref="D315" r:id="rId300" display="http://sendaiuchukan.jp/data/occult/1301varuna-red3.gif"/>
    <hyperlink ref="Q315" r:id="rId301" display="ビデオ"/>
    <hyperlink ref="F172" r:id="rId302" display="http://sendaiuchukan.jp/data/occult/1301iolanda-red.gif"/>
    <hyperlink ref="D210" r:id="rId303" display="http://sendaiuchukan.jp/data/occult/1302wratis-red.gif"/>
    <hyperlink ref="D293" r:id="rId304" display="http://sendaiuchukan.jp/data/occult/1302komppa-red.gif"/>
    <hyperlink ref="D168" r:id="rId305" display="http://sendaiuchukan.jp/data/occult/1303italia-red.gif"/>
    <hyperlink ref="F175" r:id="rId306" display="http://sendaiuchukan.jp/data/occult/1303brixia-red.gif"/>
    <hyperlink ref="J225" r:id="rId307" display="http://sendaiuchukan.jp/data/occult/1303simeisa-red.gif"/>
    <hyperlink ref="D142" r:id="rId308" display="http://sendaiuchukan.jp/data/occult/1303pariana-red.gif"/>
    <hyperlink ref="F312" r:id="rId309" display="http://sendaiuchukan.jp/data/occult/1305garibaldi-red.gif"/>
    <hyperlink ref="D201" r:id="rId310" display="http://sendaiuchukan.jp/data/occult/1305vundtia-red.gif"/>
    <hyperlink ref="D311" r:id="rId311" display="http://sendaiuchukan.jp/data/occult/1308hoshino-red.gif"/>
    <hyperlink ref="D66" r:id="rId312" display="http://sendaiuchukan.jp/data/occult/1308sirona-red.gif"/>
    <hyperlink ref="D281" r:id="rId313" display="http://sendaiuchukan.jp/data/occult/1308chaka-red.gif"/>
    <hyperlink ref="F229" r:id="rId314" display="http://sendaiuchukan.jp/data/occult/1311berbericia-red.gif"/>
    <hyperlink ref="D254" r:id="rId315" display="http://sendaiuchukan.jp/data/occult/1311america-red.gif"/>
    <hyperlink ref="D162" r:id="rId316" display="http://sendaiuchukan.jp/data/occult/1311patien-red.gif"/>
    <hyperlink ref="Q254" r:id="rId317" display="ユーチューブ・ビデオ"/>
    <hyperlink ref="D88" r:id="rId318" display="http://sendaiuchukan.jp/data/occult/1311erigone-red.gif"/>
    <hyperlink ref="D289" r:id="rId319" display="http://sendaiuchukan.jp/data/occult/1311marconia-red.gif"/>
    <hyperlink ref="D194" r:id="rId320" display="http://sendaiuchukan.jp/data/occult/1312marianna-red.gif"/>
    <hyperlink ref="F298" r:id="rId321" display="http://sendaiuchukan.jp/data/occult/1312union-red.gif"/>
    <hyperlink ref="D300" r:id="rId322" display="http://sendaiuchukan.jp/data/occult/1312naantali-red.gif"/>
    <hyperlink ref="F76" r:id="rId323" display="http://sendaiuchukan.jp/data/occult/1312lumen-red.gif"/>
    <hyperlink ref="F43" r:id="rId324" display="http://sendaiuchukan.jp/data/occult/1401asia-red.gif"/>
    <hyperlink ref="D264" r:id="rId325" display="http://sendaiuchukan.jp/data/occult/1401gunila-red.gif"/>
    <hyperlink ref="D99" r:id="rId326" display="http://sendaiuchukan.jp/data/occult/1401ismene-red.gif"/>
    <hyperlink ref="D74" r:id="rId327" display="http://sendaiuchukan.jp/data/occult/1401meliboea-red.gif"/>
    <hyperlink ref="D51" r:id="rId328" display="http://sendaiuchukan.jp/data/occult/1402sylvia-red.gif"/>
    <hyperlink ref="D223" r:id="rId329" display="http://sendaiuchukan.jp/data/occult/1402cantabia-red.gif"/>
    <hyperlink ref="F198" r:id="rId330" display="http://sendaiuchukan.jp/data/occult/1204hektor-red.gif"/>
    <hyperlink ref="D320" r:id="rId331" display="http://sendaiuchukan.jp/data/occult/0212tethys.gif"/>
    <hyperlink ref="Q323" r:id="rId332" display="オルカス　プルチーノ族"/>
    <hyperlink ref="F135" r:id="rId333" display="http://sendaiuchukan.jp/data/occult/1403chaldaea-red.gif"/>
    <hyperlink ref="Q300" r:id="rId334" display="ユーチューブ・ビデオ"/>
    <hyperlink ref="D323" r:id="rId335" display="http://sendaiuchukan.jp/data/occult/1403vanth-red.gif"/>
    <hyperlink ref="D181" r:id="rId336" display="http://sendaiuchukan.jp/data/occult/1403pauly-red.gif"/>
    <hyperlink ref="H229" r:id="rId337" display="http://sendaiuchukan.jp/data/occult/1403berber-red.gif"/>
    <hyperlink ref="D197" r:id="rId338" display="http://sendaiuchukan.jp/data/occult/1407valeria-red.gif"/>
    <hyperlink ref="D165" r:id="rId339" display="http://sendaiuchukan.jp/data/occult/1408tisiph-red.gif"/>
    <hyperlink ref="H70" r:id="rId340" display="http://sendaiuchukan.jp/data/occult/1409johanna-red.gif"/>
    <hyperlink ref="D114" r:id="rId341" display="http://sendaiuchukan.jp/data/occult/1410athamantis-red.gif"/>
    <hyperlink ref="D224" r:id="rId342" display="http://sendaiuchukan.jp/data/occult/1410winches-red.gif"/>
    <hyperlink ref="D285" r:id="rId343" display="http://sendaiuchukan.jp/data/occult/1410athamantis-red.gif"/>
    <hyperlink ref="D187" r:id="rId344" display="http://sendaiuchukan.jp/data/occult/1411eleutheria-red.gif"/>
    <hyperlink ref="Q318" r:id="rId345" display="ユーチューブ・ビデオ"/>
    <hyperlink ref="D318" r:id="rId346" display="http://sendaiuchukan.jp/data/occult/1411-2003AZ84-red.gif"/>
    <hyperlink ref="D292" r:id="rId347" display="http://sendaiuchukan.jp/data/occult/1411pierre-red.gif"/>
    <hyperlink ref="F66" r:id="rId348" display="http://sendaiuchukan.jp/data/occult/1410sirona-red.gif"/>
    <hyperlink ref="D306" r:id="rId349" display="http://sendaiuchukan.jp/data/occult/1411hekatostos-red.gif"/>
    <hyperlink ref="D290" r:id="rId350" display="http://sendaiuchukan.jp/data/occult/1412patria-red.gif"/>
    <hyperlink ref="D68" r:id="rId351" display="http://sendaiuchukan.jp/data/occult/1412alkeste-red.gif"/>
    <hyperlink ref="D166" r:id="rId352" display="http://sendaiuchukan.jp/data/occult/1501prudentia-red.gif"/>
    <hyperlink ref="D202" r:id="rId353" display="http://sendaiuchukan.jp/data/occult/1501erika-red.gif"/>
    <hyperlink ref="D267" r:id="rId354" display="http://sendaiuchukan.jp/data/occult/1501marlene-red.gif"/>
    <hyperlink ref="D82" r:id="rId355" display="http://sendaiuchukan.jp/data/occult/1501bertha-red.gif"/>
    <hyperlink ref="D94" r:id="rId356" display="http://sendaiuchukan.jp/data/occult/1501iduna-red.gif"/>
    <hyperlink ref="D259" r:id="rId357" display="http://sendaiuchukan.jp/data/occult/1502arne-red.gif"/>
    <hyperlink ref="F94" r:id="rId358" display="http://sendaiuchukan.jp/data/occult/1502iduna-red.gif"/>
    <hyperlink ref="Q259" r:id="rId359" display="ユーチューブ・ビデオ"/>
    <hyperlink ref="D69" r:id="rId360" display="http://sendaiuchukan.jp/data/occult/1501liberatrix-red.gif"/>
    <hyperlink ref="D316" r:id="rId361" display="http://sendaiuchukan.jp/data/occult/1503-1999JZ78-red.gif"/>
    <hyperlink ref="D295" r:id="rId362" display="http://sendaiuchukan.jp/data/occult/1503saldanha-red.gif"/>
    <hyperlink ref="H179" r:id="rId363" display="http://sendaiuchukan.jp/data/occult/1504herculina-red.gif"/>
    <hyperlink ref="D161" r:id="rId364" display="http://sendaiuchukan.jp/data/occult/1505gyptis-red.gif"/>
    <hyperlink ref="D236" r:id="rId365" display="http://sendaiuchukan.jp/data/occult/1505picka-red.gif"/>
    <hyperlink ref="D131" r:id="rId366" display="http://sendaiuchukan.jp/data/occult/1505baptis-red.gif"/>
    <hyperlink ref="F32" r:id="rId367" display="http://sendaiuchukan.jp/data/occult/1507nemausa-red.gif"/>
    <hyperlink ref="D38" r:id="rId368" display="http://sendaiuchukan.jp/data/occult/1509echo-red.gif"/>
    <hyperlink ref="F25" r:id="rId369" display="http://sendaiuchukan.jp/data/occult/1510atalante-red.gif"/>
    <hyperlink ref="D113" r:id="rId370" display="http://sendaiuchukan.jp/data/occult/1510adelinda-red.gif"/>
    <hyperlink ref="D319" r:id="rId371" display="http://sendaiuchukan.jp/data/occult/1510mars-red.gif"/>
    <hyperlink ref="F209" r:id="rId372" display="http://sendaiuchukan.jp/data/occult/1511fredegundis-red.gif"/>
    <hyperlink ref="D226" r:id="rId373" display="http://sendaiuchukan.jp/data/occult/1511vinifera-red.gif"/>
    <hyperlink ref="F268" r:id="rId374" display="http://sendaiuchukan.jp/data/occult/1512feodosia-red.gif"/>
    <hyperlink ref="D304" r:id="rId375" display="http://sendaiuchukan.jp/data/occult/1512hesburgh-red.gif"/>
    <hyperlink ref="F204" r:id="rId376" display="http://sendaiuchukan.jp/data/occult/1512zelinda-red.gif"/>
    <hyperlink ref="F224" r:id="rId377" display="http://sendaiuchukan.jp/data/occult/1601winchester-red.gif"/>
    <hyperlink ref="D120" r:id="rId378" display="http://sendaiuchukan.jp/data/occult/1601bettina-red.gif"/>
    <hyperlink ref="F302" r:id="rId379" display="http://sendaiuchukan.jp/data/occult/1601deiphobus-red.gif"/>
    <hyperlink ref="D103" r:id="rId380" display="http://sendaiuchukan.jp/data/occult/1602ampella-red.gif"/>
    <hyperlink ref="D230" r:id="rId381" display="http://sendaiuchukan.jp/data/occult/1602theobalda-red.gif"/>
    <hyperlink ref="D123" r:id="rId382" display="http://sendaiuchukan.jp/data/occult/1602libussa-red.gif"/>
    <hyperlink ref="D141" r:id="rId383" display="http://sendaiuchukan.jp/data/occult/1602desiderata-red.gif"/>
    <hyperlink ref="H224" r:id="rId384" display="http://sendaiuchukan.jp/data/occult/1603winchester-red.gif"/>
    <hyperlink ref="P141:Q141" r:id="rId385" display="整約図(E)2016"/>
    <hyperlink ref="D249" r:id="rId386" display="http://sendaiuchukan.jp/data/occult/1603erda-red.gif"/>
    <hyperlink ref="F142" r:id="rId387" display="http://sendaiuchukan.jp/data/occult/1603pariana-red.gif"/>
    <hyperlink ref="J224" r:id="rId388" display="http://sendaiuchukan.jp/data/occult/1604winchester-red.gif"/>
    <hyperlink ref="D189" r:id="rId389" display="http://sendaiuchukan.jp/data/occult/1604tauntonia-red.gif"/>
    <hyperlink ref="D309" r:id="rId390" display="http://sendaiuchukan.jp/data/occult/1605cucula-red.gif"/>
    <hyperlink ref="D192" r:id="rId391" display="http://sendaiuchukan.jp/data/occult/1605achilles-red.gif"/>
    <hyperlink ref="D31" r:id="rId392" display="http://sendaiuchukan.jp/data/occult/1605virginia-red.gif"/>
    <hyperlink ref="D199" r:id="rId393" display="http://sendaiuchukan.jp/data/occult/1607xenia-red.gif"/>
    <hyperlink ref="D321" r:id="rId394" display="http://sendaiuchukan.jp/data/occult/1607titan-red.gif"/>
    <hyperlink ref="F272" r:id="rId395" display="http://sendaiuchukan.jp/data/occult/1608lictoria-red.gif"/>
    <hyperlink ref="F205" r:id="rId396" display="http://sendaiuchukan.jp/data/occult/1610gunlod-red.gif"/>
    <hyperlink ref="D263" r:id="rId397" display="http://sendaiuchukan.jp/data/occult/1610anacostia-red.gif"/>
    <hyperlink ref="F82" r:id="rId398" display="http://sendaiuchukan.jp/data/occult/1611bertha-red.gif"/>
    <hyperlink ref="D160" r:id="rId399" display="http://sendaiuchukan.jp/data/occult/1611photo-red.gif"/>
    <hyperlink ref="D9" r:id="rId400" display="http://sendaiuchukan.jp/data/occult/1612vesta-red.gif"/>
    <hyperlink ref="D98" r:id="rId401" display="http://sendaiuchukan.jp/data/occult/1612lamberta-red.gif"/>
    <hyperlink ref="D107" r:id="rId402" display="http://sendaiuchukan.jp/data/occult/1612hersilia-red.gif"/>
    <hyperlink ref="F233" r:id="rId403" display="http://sendaiuchukan.jp/data/occult/1612pretoria-red.gif"/>
    <hyperlink ref="F108" r:id="rId404" display="http://sendaiuchukan.jp/data/occult/1612medea-red.gif"/>
    <hyperlink ref="H222" r:id="rId405" display="http://sendaiuchukan.jp/data/occult/1701mandeville-red.gif"/>
    <hyperlink ref="D265" r:id="rId406" display="http://sendaiuchukan.jp/data/occult/1701gretia-red.gif"/>
    <hyperlink ref="D18" r:id="rId407" display="http://sendaiuchukan.jp/data/occult/1702lutetia-red.gif"/>
    <hyperlink ref="D195" r:id="rId408" display="http://sendaiuchukan.jp/data/occult/1703juvisia-red.gif"/>
    <hyperlink ref="F40" r:id="rId409" display="http://sendaiuchukan.jp/data/occult/1702erato-red.gif"/>
    <hyperlink ref="F84" r:id="rId410" display="http://sendaiuchukan.jp/data/occult/1703xanthippe-red.gif"/>
    <hyperlink ref="D260" r:id="rId411" display="http://sendaiuchukan.jp/data/occult/1703alsatia-red.gif"/>
    <hyperlink ref="D322" r:id="rId412" display="http://sendaiuchukan.jp/data/occult/1707phoebe-red.gif"/>
    <hyperlink ref="D87" r:id="rId413" display="http://sendaiuchukan.jp/data/occult/1707una-red.gif"/>
    <hyperlink ref="P322" r:id="rId414" display="土星の衛星"/>
    <hyperlink ref="J37" r:id="rId415" display="http://sendaiuchukan.jp/data/occult/1708elpis-red.gif"/>
    <hyperlink ref="F138" r:id="rId416" display="http://sendaiuchukan.jp/data/occult/1709tamara-red.gif"/>
    <hyperlink ref="F100" r:id="rId417" display="http://sendaiuchukan.jp/data/occult/1710kolga-red.gif"/>
    <hyperlink ref="J17" r:id="rId418" display="http://sendaiuchukan.jp/data/occult/1711massalia-red.gif"/>
    <hyperlink ref="F221" r:id="rId419" display="http://sendaiuchukan.jp/data/occult/1711alagasta-red.gif"/>
    <hyperlink ref="F279" r:id="rId420" display="http://sendaiuchukan.jp/data/occult/1711bressole-red.gif"/>
    <hyperlink ref="D24" r:id="rId421" display="http://sendaiuchukan.jp/data/occult/1712euphrosyne-red.gif"/>
    <hyperlink ref="F140" r:id="rId422" display="http://sendaiuchukan.jp/data/occult/1712chicago-red.gif"/>
    <hyperlink ref="F164" r:id="rId423" display="http://sendaiuchukan.jp/data/occult/1712megaira-red.gif"/>
    <hyperlink ref="L17" r:id="rId424" display="http://sendaiuchukan.jp/data/occult/1712massalia-red.gif"/>
    <hyperlink ref="H76" r:id="rId425" display="http://sendaiuchukan.jp/data/occult/1712lumen-red.gif"/>
    <hyperlink ref="D317" r:id="rId426" display="http://sendaiuchukan.jp/data/occult/1712bienor-red.gif"/>
    <hyperlink ref="H100" r:id="rId427" display="http://sendaiuchukan.jp/data/occult/1712kolga-red.gif"/>
    <hyperlink ref="L37" r:id="rId428" display="http://sendaiuchukan.jp/data/occult/1801elpis-red.gif"/>
    <hyperlink ref="D211" r:id="rId429" display="http://sendaiuchukan.jp/data/occult/1801leonora-red.gif"/>
    <hyperlink ref="D314" r:id="rId430" display="http://sendaiuchukan.jp/data/occult/1801multatuli-red.gif"/>
    <hyperlink ref="D35" r:id="rId431" display="http://sendaiuchukan.jp/data/occult/1801leonora-red.gif"/>
    <hyperlink ref="F200" r:id="rId432" display="http://sendaiuchukan.jp/data/occult/1802notburga-red.gif"/>
    <hyperlink ref="D301" r:id="rId433" display="http://sendaiuchukan.jp/data/occult/1802laputa-red.gif"/>
  </hyperlinks>
  <printOptions/>
  <pageMargins left="0.3937007874015748" right="0.1968503937007874" top="0.7874015748031497" bottom="0.5905511811023623" header="0.3937007874015748" footer="0.2755905511811024"/>
  <pageSetup fitToHeight="4" fitToWidth="1" horizontalDpi="300" verticalDpi="300" orientation="portrait" paperSize="9" scale="56" r:id="rId436"/>
  <headerFooter>
    <oddFooter>&amp;C- &amp;P  -</oddFooter>
  </headerFooter>
  <legacyDrawing r:id="rId43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  <pageSetUpPr fitToPage="1"/>
  </sheetPr>
  <dimension ref="B1:H2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" sqref="C1:E1"/>
    </sheetView>
  </sheetViews>
  <sheetFormatPr defaultColWidth="9.140625" defaultRowHeight="15"/>
  <cols>
    <col min="1" max="1" width="3.00390625" style="2" customWidth="1"/>
    <col min="2" max="2" width="19.421875" style="2" customWidth="1"/>
    <col min="3" max="3" width="10.421875" style="2" customWidth="1"/>
    <col min="4" max="4" width="20.00390625" style="2" customWidth="1"/>
    <col min="5" max="5" width="56.28125" style="2" customWidth="1"/>
    <col min="6" max="6" width="8.7109375" style="2" customWidth="1"/>
    <col min="7" max="7" width="9.421875" style="41" customWidth="1"/>
    <col min="8" max="8" width="9.00390625" style="2" customWidth="1"/>
    <col min="9" max="16384" width="9.00390625" style="2" customWidth="1"/>
  </cols>
  <sheetData>
    <row r="1" spans="3:8" ht="33" customHeight="1">
      <c r="C1" s="378" t="s">
        <v>1970</v>
      </c>
      <c r="D1" s="379"/>
      <c r="E1" s="380"/>
      <c r="F1" s="3"/>
      <c r="G1" s="4"/>
      <c r="H1" s="5"/>
    </row>
    <row r="2" spans="2:7" s="6" customFormat="1" ht="16.5" customHeight="1">
      <c r="B2" s="7"/>
      <c r="C2" s="394" t="s">
        <v>1677</v>
      </c>
      <c r="D2" s="394"/>
      <c r="E2" s="394"/>
      <c r="F2" s="394"/>
      <c r="G2" s="10"/>
    </row>
    <row r="3" spans="2:7" s="6" customFormat="1" ht="30" customHeight="1" thickBot="1">
      <c r="B3" s="11" t="s">
        <v>309</v>
      </c>
      <c r="C3" s="381">
        <v>43162</v>
      </c>
      <c r="D3" s="381"/>
      <c r="E3" s="12"/>
      <c r="F3" s="382" t="s">
        <v>310</v>
      </c>
      <c r="G3" s="383"/>
    </row>
    <row r="4" spans="2:7" ht="16.5" customHeight="1">
      <c r="B4" s="384" t="s">
        <v>819</v>
      </c>
      <c r="C4" s="386" t="s">
        <v>820</v>
      </c>
      <c r="D4" s="387"/>
      <c r="E4" s="388" t="s">
        <v>821</v>
      </c>
      <c r="F4" s="390" t="s">
        <v>832</v>
      </c>
      <c r="G4" s="392" t="s">
        <v>822</v>
      </c>
    </row>
    <row r="5" spans="2:7" ht="16.5" customHeight="1" thickBot="1">
      <c r="B5" s="385"/>
      <c r="C5" s="13" t="s">
        <v>823</v>
      </c>
      <c r="D5" s="13" t="s">
        <v>824</v>
      </c>
      <c r="E5" s="389"/>
      <c r="F5" s="391"/>
      <c r="G5" s="393"/>
    </row>
    <row r="6" spans="2:7" ht="16.5" customHeight="1">
      <c r="B6" s="94">
        <v>43101</v>
      </c>
      <c r="C6" s="20">
        <v>54498</v>
      </c>
      <c r="D6" s="38" t="s">
        <v>1971</v>
      </c>
      <c r="E6" s="111" t="s">
        <v>1216</v>
      </c>
      <c r="F6" s="92">
        <v>1</v>
      </c>
      <c r="G6" s="93">
        <v>1</v>
      </c>
    </row>
    <row r="7" spans="2:7" ht="33" customHeight="1">
      <c r="B7" s="94">
        <v>43102</v>
      </c>
      <c r="C7" s="20">
        <v>32532</v>
      </c>
      <c r="D7" s="38" t="s">
        <v>1976</v>
      </c>
      <c r="E7" s="286" t="s">
        <v>1972</v>
      </c>
      <c r="F7" s="110">
        <v>2</v>
      </c>
      <c r="G7" s="19">
        <v>2</v>
      </c>
    </row>
    <row r="8" spans="2:7" ht="16.5" customHeight="1">
      <c r="B8" s="94">
        <v>43110</v>
      </c>
      <c r="C8" s="20">
        <v>367</v>
      </c>
      <c r="D8" s="38" t="s">
        <v>1974</v>
      </c>
      <c r="E8" s="97" t="s">
        <v>1973</v>
      </c>
      <c r="F8" s="102">
        <v>1</v>
      </c>
      <c r="G8" s="58">
        <v>1</v>
      </c>
    </row>
    <row r="9" spans="2:7" ht="16.5" customHeight="1">
      <c r="B9" s="94">
        <v>43110</v>
      </c>
      <c r="C9" s="20">
        <v>1854</v>
      </c>
      <c r="D9" s="38" t="s">
        <v>1975</v>
      </c>
      <c r="E9" s="97" t="s">
        <v>1973</v>
      </c>
      <c r="F9" s="102">
        <v>1</v>
      </c>
      <c r="G9" s="58">
        <v>1</v>
      </c>
    </row>
    <row r="10" spans="2:7" ht="16.5" customHeight="1">
      <c r="B10" s="53">
        <v>43114</v>
      </c>
      <c r="C10" s="20">
        <v>30337</v>
      </c>
      <c r="D10" s="24" t="s">
        <v>1983</v>
      </c>
      <c r="E10" s="97" t="s">
        <v>1615</v>
      </c>
      <c r="F10" s="102">
        <v>2</v>
      </c>
      <c r="G10" s="58">
        <v>2</v>
      </c>
    </row>
    <row r="11" spans="2:7" ht="16.5" customHeight="1">
      <c r="B11" s="53">
        <v>43118</v>
      </c>
      <c r="C11" s="20">
        <v>23694</v>
      </c>
      <c r="D11" s="24" t="s">
        <v>1984</v>
      </c>
      <c r="E11" s="97" t="s">
        <v>1530</v>
      </c>
      <c r="F11" s="102">
        <v>1</v>
      </c>
      <c r="G11" s="58">
        <v>1</v>
      </c>
    </row>
    <row r="12" spans="2:7" ht="16.5" customHeight="1">
      <c r="B12" s="53">
        <v>43119</v>
      </c>
      <c r="C12" s="20">
        <v>2957</v>
      </c>
      <c r="D12" s="24" t="s">
        <v>1985</v>
      </c>
      <c r="E12" s="97" t="s">
        <v>1615</v>
      </c>
      <c r="F12" s="102">
        <v>2</v>
      </c>
      <c r="G12" s="58">
        <v>2</v>
      </c>
    </row>
    <row r="13" spans="2:7" ht="16.5" customHeight="1">
      <c r="B13" s="53">
        <v>43120</v>
      </c>
      <c r="C13" s="20">
        <v>2190</v>
      </c>
      <c r="D13" s="24" t="s">
        <v>1986</v>
      </c>
      <c r="E13" s="97" t="s">
        <v>1216</v>
      </c>
      <c r="F13" s="102">
        <v>2</v>
      </c>
      <c r="G13" s="58">
        <v>2</v>
      </c>
    </row>
    <row r="14" spans="2:7" ht="16.5" customHeight="1">
      <c r="B14" s="53">
        <v>43121</v>
      </c>
      <c r="C14" s="20">
        <v>1469</v>
      </c>
      <c r="D14" s="24" t="s">
        <v>1988</v>
      </c>
      <c r="E14" s="97" t="s">
        <v>1987</v>
      </c>
      <c r="F14" s="102">
        <v>1</v>
      </c>
      <c r="G14" s="58">
        <v>1</v>
      </c>
    </row>
    <row r="15" spans="2:7" ht="16.5" customHeight="1">
      <c r="B15" s="53">
        <v>43125</v>
      </c>
      <c r="C15" s="20">
        <v>779</v>
      </c>
      <c r="D15" s="24" t="s">
        <v>1952</v>
      </c>
      <c r="E15" s="97" t="s">
        <v>1075</v>
      </c>
      <c r="F15" s="102">
        <v>1</v>
      </c>
      <c r="G15" s="58">
        <v>1</v>
      </c>
    </row>
    <row r="16" spans="2:7" ht="16.5" customHeight="1">
      <c r="B16" s="53">
        <v>43134</v>
      </c>
      <c r="C16" s="20">
        <v>256826</v>
      </c>
      <c r="D16" s="24" t="s">
        <v>2032</v>
      </c>
      <c r="E16" s="97" t="s">
        <v>1075</v>
      </c>
      <c r="F16" s="102">
        <v>1</v>
      </c>
      <c r="G16" s="58">
        <v>1</v>
      </c>
    </row>
    <row r="17" spans="2:7" ht="16.5" customHeight="1">
      <c r="B17" s="53">
        <v>43135</v>
      </c>
      <c r="C17" s="20">
        <v>737</v>
      </c>
      <c r="D17" s="24" t="s">
        <v>1616</v>
      </c>
      <c r="E17" s="97" t="s">
        <v>2033</v>
      </c>
      <c r="F17" s="102">
        <v>3</v>
      </c>
      <c r="G17" s="58">
        <v>3</v>
      </c>
    </row>
    <row r="18" spans="2:7" ht="16.5" customHeight="1">
      <c r="B18" s="53">
        <v>43137</v>
      </c>
      <c r="C18" s="20">
        <v>41174</v>
      </c>
      <c r="D18" s="24" t="s">
        <v>2034</v>
      </c>
      <c r="E18" s="97" t="s">
        <v>1141</v>
      </c>
      <c r="F18" s="102">
        <v>1</v>
      </c>
      <c r="G18" s="58">
        <v>1</v>
      </c>
    </row>
    <row r="19" spans="2:7" ht="16.5" customHeight="1">
      <c r="B19" s="53">
        <v>43142</v>
      </c>
      <c r="C19" s="20">
        <v>665</v>
      </c>
      <c r="D19" s="24" t="s">
        <v>2037</v>
      </c>
      <c r="E19" s="97" t="s">
        <v>1216</v>
      </c>
      <c r="F19" s="102">
        <v>1</v>
      </c>
      <c r="G19" s="58">
        <v>1</v>
      </c>
    </row>
    <row r="20" spans="2:7" ht="16.5" customHeight="1">
      <c r="B20" s="53">
        <v>43148</v>
      </c>
      <c r="C20" s="20">
        <v>1572</v>
      </c>
      <c r="D20" s="24" t="s">
        <v>1442</v>
      </c>
      <c r="E20" s="97" t="s">
        <v>2038</v>
      </c>
      <c r="F20" s="102">
        <v>1</v>
      </c>
      <c r="G20" s="58">
        <v>1</v>
      </c>
    </row>
    <row r="21" spans="2:7" ht="16.5" customHeight="1">
      <c r="B21" s="53">
        <v>43154</v>
      </c>
      <c r="C21" s="20">
        <v>57</v>
      </c>
      <c r="D21" s="24" t="s">
        <v>2039</v>
      </c>
      <c r="E21" s="97" t="s">
        <v>2041</v>
      </c>
      <c r="F21" s="102">
        <v>1</v>
      </c>
      <c r="G21" s="58">
        <v>1</v>
      </c>
    </row>
    <row r="22" spans="2:7" ht="16.5" customHeight="1">
      <c r="B22" s="53">
        <v>43154</v>
      </c>
      <c r="C22" s="20">
        <v>57</v>
      </c>
      <c r="D22" s="24" t="s">
        <v>2039</v>
      </c>
      <c r="E22" s="97" t="s">
        <v>1075</v>
      </c>
      <c r="F22" s="102">
        <v>1</v>
      </c>
      <c r="G22" s="58">
        <v>1</v>
      </c>
    </row>
    <row r="23" spans="2:7" ht="16.5" customHeight="1" thickBot="1">
      <c r="B23" s="53">
        <v>43158</v>
      </c>
      <c r="C23" s="20">
        <v>311</v>
      </c>
      <c r="D23" s="24" t="s">
        <v>2040</v>
      </c>
      <c r="E23" s="97" t="s">
        <v>2041</v>
      </c>
      <c r="F23" s="102">
        <v>1</v>
      </c>
      <c r="G23" s="58">
        <v>1</v>
      </c>
    </row>
    <row r="24" spans="2:7" ht="30" customHeight="1" thickBot="1">
      <c r="B24" s="39" t="s">
        <v>1989</v>
      </c>
      <c r="C24" s="374">
        <f>COUNTA(D6:D23)</f>
        <v>18</v>
      </c>
      <c r="D24" s="375"/>
      <c r="E24" s="376">
        <f>SUM(F6:F23)</f>
        <v>24</v>
      </c>
      <c r="F24" s="377"/>
      <c r="G24" s="40">
        <f>SUM(G6:G23)</f>
        <v>24</v>
      </c>
    </row>
  </sheetData>
  <sheetProtection/>
  <mergeCells count="11">
    <mergeCell ref="C2:F2"/>
    <mergeCell ref="C24:D24"/>
    <mergeCell ref="E24:F24"/>
    <mergeCell ref="C1:E1"/>
    <mergeCell ref="C3:D3"/>
    <mergeCell ref="F3:G3"/>
    <mergeCell ref="B4:B5"/>
    <mergeCell ref="C4:D4"/>
    <mergeCell ref="E4:E5"/>
    <mergeCell ref="F4:F5"/>
    <mergeCell ref="G4:G5"/>
  </mergeCells>
  <dataValidations count="7">
    <dataValidation allowBlank="1" showInputMessage="1" showErrorMessage="1" prompt="スクヴォルツォフ &#10;スクバルツォーフ" sqref="D9"/>
    <dataValidation allowBlank="1" showInputMessage="1" showErrorMessage="1" prompt="テーレウス" sqref="D7"/>
    <dataValidation allowBlank="1" showInputMessage="1" showErrorMessage="1" prompt="タツオ&#10;たつお&#10;山田達雄" sqref="D12"/>
    <dataValidation allowBlank="1" showInputMessage="1" showErrorMessage="1" prompt="サビーヌ&#10;サビﾇ" sqref="D19"/>
    <dataValidation allowBlank="1" showInputMessage="1" showErrorMessage="1" prompt="ポズナニア" sqref="D20"/>
    <dataValidation allowBlank="1" showInputMessage="1" showErrorMessage="1" prompt="ムネモシュネ" sqref="D21:D22"/>
    <dataValidation allowBlank="1" showInputMessage="1" showErrorMessage="1" prompt="クラウディア" sqref="D23"/>
  </dataValidations>
  <printOptions/>
  <pageMargins left="0.5905511811023623" right="0.3937007874015748" top="0.5905511811023623" bottom="0.3937007874015748" header="0.31496062992125984" footer="0.1968503937007874"/>
  <pageSetup fitToHeight="2" fitToWidth="1" horizontalDpi="300" verticalDpi="300" orientation="portrait" paperSize="9" scale="73" r:id="rId1"/>
  <headerFooter>
    <oddFooter xml:space="preserve">&amp;C&amp;P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1:H844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3.00390625" style="1" customWidth="1"/>
    <col min="2" max="2" width="18.7109375" style="1" customWidth="1"/>
    <col min="3" max="3" width="11.28125" style="1" customWidth="1"/>
    <col min="4" max="4" width="20.00390625" style="1" customWidth="1"/>
    <col min="5" max="5" width="56.28125" style="1" customWidth="1"/>
    <col min="6" max="6" width="8.7109375" style="1" customWidth="1"/>
    <col min="7" max="7" width="8.7109375" style="41" customWidth="1"/>
    <col min="8" max="12" width="9.00390625" style="1" customWidth="1"/>
    <col min="13" max="13" width="8.8515625" style="1" customWidth="1"/>
    <col min="14" max="16384" width="9.00390625" style="1" customWidth="1"/>
  </cols>
  <sheetData>
    <row r="1" spans="3:8" s="2" customFormat="1" ht="33" customHeight="1">
      <c r="C1" s="444" t="s">
        <v>1676</v>
      </c>
      <c r="D1" s="445"/>
      <c r="E1" s="446"/>
      <c r="F1" s="3"/>
      <c r="G1" s="4"/>
      <c r="H1" s="5"/>
    </row>
    <row r="2" spans="2:7" s="6" customFormat="1" ht="16.5" customHeight="1">
      <c r="B2" s="7"/>
      <c r="C2" s="394" t="s">
        <v>1677</v>
      </c>
      <c r="D2" s="394"/>
      <c r="E2" s="394"/>
      <c r="F2" s="394"/>
      <c r="G2" s="10"/>
    </row>
    <row r="3" spans="2:7" s="6" customFormat="1" ht="30" customHeight="1" thickBot="1">
      <c r="B3" s="11" t="s">
        <v>309</v>
      </c>
      <c r="C3" s="381">
        <v>43101</v>
      </c>
      <c r="D3" s="381"/>
      <c r="E3" s="12"/>
      <c r="F3" s="382" t="s">
        <v>310</v>
      </c>
      <c r="G3" s="383"/>
    </row>
    <row r="4" spans="2:7" s="2" customFormat="1" ht="16.5" customHeight="1">
      <c r="B4" s="384" t="s">
        <v>819</v>
      </c>
      <c r="C4" s="386" t="s">
        <v>820</v>
      </c>
      <c r="D4" s="387"/>
      <c r="E4" s="388" t="s">
        <v>821</v>
      </c>
      <c r="F4" s="390" t="s">
        <v>832</v>
      </c>
      <c r="G4" s="392" t="s">
        <v>822</v>
      </c>
    </row>
    <row r="5" spans="2:7" s="2" customFormat="1" ht="16.5" customHeight="1" thickBot="1">
      <c r="B5" s="385"/>
      <c r="C5" s="13" t="s">
        <v>823</v>
      </c>
      <c r="D5" s="13" t="s">
        <v>824</v>
      </c>
      <c r="E5" s="389"/>
      <c r="F5" s="391"/>
      <c r="G5" s="393"/>
    </row>
    <row r="6" spans="2:7" s="2" customFormat="1" ht="16.5" customHeight="1">
      <c r="B6" s="94">
        <v>42738</v>
      </c>
      <c r="C6" s="20">
        <v>925</v>
      </c>
      <c r="D6" s="38" t="s">
        <v>1679</v>
      </c>
      <c r="E6" s="111" t="s">
        <v>1680</v>
      </c>
      <c r="F6" s="92">
        <v>2</v>
      </c>
      <c r="G6" s="93">
        <v>2</v>
      </c>
    </row>
    <row r="7" spans="2:7" s="2" customFormat="1" ht="33" customHeight="1">
      <c r="B7" s="94">
        <v>42738</v>
      </c>
      <c r="C7" s="20">
        <v>9164</v>
      </c>
      <c r="D7" s="38" t="s">
        <v>1681</v>
      </c>
      <c r="E7" s="54" t="s">
        <v>1692</v>
      </c>
      <c r="F7" s="110">
        <v>4</v>
      </c>
      <c r="G7" s="19">
        <v>4</v>
      </c>
    </row>
    <row r="8" spans="2:7" s="2" customFormat="1" ht="16.5" customHeight="1">
      <c r="B8" s="94">
        <v>42739</v>
      </c>
      <c r="C8" s="20">
        <v>243073</v>
      </c>
      <c r="D8" s="38" t="s">
        <v>1693</v>
      </c>
      <c r="E8" s="97" t="s">
        <v>1645</v>
      </c>
      <c r="F8" s="102">
        <v>1</v>
      </c>
      <c r="G8" s="58">
        <v>1</v>
      </c>
    </row>
    <row r="9" spans="2:7" s="2" customFormat="1" ht="16.5" customHeight="1">
      <c r="B9" s="94">
        <v>42739</v>
      </c>
      <c r="C9" s="20">
        <v>3761</v>
      </c>
      <c r="D9" s="38" t="s">
        <v>1684</v>
      </c>
      <c r="E9" s="97" t="s">
        <v>1141</v>
      </c>
      <c r="F9" s="102">
        <v>1</v>
      </c>
      <c r="G9" s="58">
        <v>1</v>
      </c>
    </row>
    <row r="10" spans="2:7" s="2" customFormat="1" ht="16.5" customHeight="1">
      <c r="B10" s="53">
        <v>42739</v>
      </c>
      <c r="C10" s="20">
        <v>3616</v>
      </c>
      <c r="D10" s="24" t="s">
        <v>1682</v>
      </c>
      <c r="E10" s="97" t="s">
        <v>1216</v>
      </c>
      <c r="F10" s="102">
        <v>1</v>
      </c>
      <c r="G10" s="58">
        <v>1</v>
      </c>
    </row>
    <row r="11" spans="2:7" s="2" customFormat="1" ht="16.5" customHeight="1">
      <c r="B11" s="53">
        <v>42740</v>
      </c>
      <c r="C11" s="20">
        <v>66062</v>
      </c>
      <c r="D11" s="24" t="s">
        <v>1685</v>
      </c>
      <c r="E11" s="97" t="s">
        <v>1683</v>
      </c>
      <c r="F11" s="102">
        <v>3</v>
      </c>
      <c r="G11" s="58">
        <v>3</v>
      </c>
    </row>
    <row r="12" spans="2:7" s="2" customFormat="1" ht="16.5" customHeight="1">
      <c r="B12" s="53">
        <v>42743</v>
      </c>
      <c r="C12" s="20">
        <v>7352</v>
      </c>
      <c r="D12" s="24" t="s">
        <v>1688</v>
      </c>
      <c r="E12" s="97" t="s">
        <v>1687</v>
      </c>
      <c r="F12" s="102">
        <v>1</v>
      </c>
      <c r="G12" s="58">
        <v>1</v>
      </c>
    </row>
    <row r="13" spans="2:7" s="2" customFormat="1" ht="16.5" customHeight="1">
      <c r="B13" s="53">
        <v>42744</v>
      </c>
      <c r="C13" s="20">
        <v>187</v>
      </c>
      <c r="D13" s="24" t="s">
        <v>1686</v>
      </c>
      <c r="E13" s="97" t="s">
        <v>1216</v>
      </c>
      <c r="F13" s="102">
        <v>1</v>
      </c>
      <c r="G13" s="58">
        <v>1</v>
      </c>
    </row>
    <row r="14" spans="2:7" s="2" customFormat="1" ht="16.5" customHeight="1">
      <c r="B14" s="53">
        <v>42752</v>
      </c>
      <c r="C14" s="20" t="s">
        <v>1003</v>
      </c>
      <c r="D14" s="24" t="s">
        <v>1694</v>
      </c>
      <c r="E14" s="97" t="s">
        <v>1216</v>
      </c>
      <c r="F14" s="102">
        <v>1</v>
      </c>
      <c r="G14" s="58">
        <v>1</v>
      </c>
    </row>
    <row r="15" spans="2:7" s="2" customFormat="1" ht="16.5" customHeight="1">
      <c r="B15" s="53">
        <v>42757</v>
      </c>
      <c r="C15" s="20">
        <v>2219</v>
      </c>
      <c r="D15" s="24" t="s">
        <v>1695</v>
      </c>
      <c r="E15" s="97" t="s">
        <v>1141</v>
      </c>
      <c r="F15" s="102">
        <v>1</v>
      </c>
      <c r="G15" s="58">
        <v>1</v>
      </c>
    </row>
    <row r="16" spans="2:7" s="2" customFormat="1" ht="16.5" customHeight="1">
      <c r="B16" s="53">
        <v>42759</v>
      </c>
      <c r="C16" s="20">
        <v>17029</v>
      </c>
      <c r="D16" s="24" t="s">
        <v>1696</v>
      </c>
      <c r="E16" s="97" t="s">
        <v>1122</v>
      </c>
      <c r="F16" s="102">
        <v>2</v>
      </c>
      <c r="G16" s="58">
        <v>2</v>
      </c>
    </row>
    <row r="17" spans="2:7" s="2" customFormat="1" ht="16.5" customHeight="1">
      <c r="B17" s="53">
        <v>42761</v>
      </c>
      <c r="C17" s="20">
        <v>117446</v>
      </c>
      <c r="D17" s="24" t="s">
        <v>1697</v>
      </c>
      <c r="E17" s="97" t="s">
        <v>1530</v>
      </c>
      <c r="F17" s="102">
        <v>1</v>
      </c>
      <c r="G17" s="58">
        <v>1</v>
      </c>
    </row>
    <row r="18" spans="2:7" s="2" customFormat="1" ht="16.5" customHeight="1">
      <c r="B18" s="53">
        <v>42766</v>
      </c>
      <c r="C18" s="20">
        <v>754</v>
      </c>
      <c r="D18" s="24" t="s">
        <v>1700</v>
      </c>
      <c r="E18" s="97" t="s">
        <v>1216</v>
      </c>
      <c r="F18" s="102">
        <v>1</v>
      </c>
      <c r="G18" s="58">
        <v>1</v>
      </c>
    </row>
    <row r="19" spans="2:7" s="2" customFormat="1" ht="16.5" customHeight="1">
      <c r="B19" s="53">
        <v>42766</v>
      </c>
      <c r="C19" s="20">
        <v>92243</v>
      </c>
      <c r="D19" s="24" t="s">
        <v>1699</v>
      </c>
      <c r="E19" s="97" t="s">
        <v>1698</v>
      </c>
      <c r="F19" s="102">
        <v>3</v>
      </c>
      <c r="G19" s="58">
        <v>3</v>
      </c>
    </row>
    <row r="20" spans="2:7" s="2" customFormat="1" ht="16.5" customHeight="1">
      <c r="B20" s="53">
        <v>42773</v>
      </c>
      <c r="C20" s="20">
        <v>1310</v>
      </c>
      <c r="D20" s="24" t="s">
        <v>1702</v>
      </c>
      <c r="E20" s="97" t="s">
        <v>1141</v>
      </c>
      <c r="F20" s="102">
        <v>1</v>
      </c>
      <c r="G20" s="58">
        <v>1</v>
      </c>
    </row>
    <row r="21" spans="2:7" s="2" customFormat="1" ht="16.5" customHeight="1">
      <c r="B21" s="53">
        <v>42774</v>
      </c>
      <c r="C21" s="20">
        <v>342</v>
      </c>
      <c r="D21" s="24" t="s">
        <v>1701</v>
      </c>
      <c r="E21" s="97" t="s">
        <v>1075</v>
      </c>
      <c r="F21" s="102">
        <v>1</v>
      </c>
      <c r="G21" s="58">
        <v>1</v>
      </c>
    </row>
    <row r="22" spans="2:7" s="2" customFormat="1" ht="16.5" customHeight="1">
      <c r="B22" s="53">
        <v>42780</v>
      </c>
      <c r="C22" s="20">
        <v>893</v>
      </c>
      <c r="D22" s="24" t="s">
        <v>1711</v>
      </c>
      <c r="E22" s="97" t="s">
        <v>1216</v>
      </c>
      <c r="F22" s="102">
        <v>1</v>
      </c>
      <c r="G22" s="58">
        <v>1</v>
      </c>
    </row>
    <row r="23" spans="2:7" s="2" customFormat="1" ht="16.5" customHeight="1">
      <c r="B23" s="53">
        <v>42782</v>
      </c>
      <c r="C23" s="20">
        <v>640</v>
      </c>
      <c r="D23" s="24" t="s">
        <v>1712</v>
      </c>
      <c r="E23" s="97" t="s">
        <v>1710</v>
      </c>
      <c r="F23" s="102">
        <v>2</v>
      </c>
      <c r="G23" s="58">
        <v>2</v>
      </c>
    </row>
    <row r="24" spans="2:7" s="2" customFormat="1" ht="17.25" customHeight="1">
      <c r="B24" s="53">
        <v>42798</v>
      </c>
      <c r="C24" s="20">
        <v>46</v>
      </c>
      <c r="D24" s="24" t="s">
        <v>1714</v>
      </c>
      <c r="E24" s="97" t="s">
        <v>1713</v>
      </c>
      <c r="F24" s="102">
        <v>1</v>
      </c>
      <c r="G24" s="58">
        <v>1</v>
      </c>
    </row>
    <row r="25" spans="2:7" s="2" customFormat="1" ht="17.25" customHeight="1">
      <c r="B25" s="53">
        <v>42803</v>
      </c>
      <c r="C25" s="20">
        <v>885</v>
      </c>
      <c r="D25" s="24" t="s">
        <v>1720</v>
      </c>
      <c r="E25" s="97" t="s">
        <v>1141</v>
      </c>
      <c r="F25" s="102">
        <v>1</v>
      </c>
      <c r="G25" s="58">
        <v>1</v>
      </c>
    </row>
    <row r="26" spans="2:7" s="2" customFormat="1" ht="17.25" customHeight="1">
      <c r="B26" s="53">
        <v>42803</v>
      </c>
      <c r="C26" s="20">
        <v>12052</v>
      </c>
      <c r="D26" s="24" t="s">
        <v>1721</v>
      </c>
      <c r="E26" s="97" t="s">
        <v>1717</v>
      </c>
      <c r="F26" s="102">
        <v>2</v>
      </c>
      <c r="G26" s="58">
        <v>2</v>
      </c>
    </row>
    <row r="27" spans="2:7" s="2" customFormat="1" ht="17.25" customHeight="1">
      <c r="B27" s="53">
        <v>42803</v>
      </c>
      <c r="C27" s="20">
        <v>187</v>
      </c>
      <c r="D27" s="24" t="s">
        <v>1686</v>
      </c>
      <c r="E27" s="97" t="s">
        <v>1718</v>
      </c>
      <c r="F27" s="102">
        <v>2</v>
      </c>
      <c r="G27" s="58">
        <v>2</v>
      </c>
    </row>
    <row r="28" spans="2:7" s="2" customFormat="1" ht="17.25" customHeight="1">
      <c r="B28" s="53">
        <v>42812</v>
      </c>
      <c r="C28" s="20">
        <v>196</v>
      </c>
      <c r="D28" s="24" t="s">
        <v>1722</v>
      </c>
      <c r="E28" s="97" t="s">
        <v>1719</v>
      </c>
      <c r="F28" s="102">
        <v>1</v>
      </c>
      <c r="G28" s="58">
        <v>1</v>
      </c>
    </row>
    <row r="29" spans="2:7" s="2" customFormat="1" ht="17.25" customHeight="1">
      <c r="B29" s="53">
        <v>42815</v>
      </c>
      <c r="C29" s="20">
        <v>835</v>
      </c>
      <c r="D29" s="24" t="s">
        <v>1723</v>
      </c>
      <c r="E29" s="97" t="s">
        <v>1724</v>
      </c>
      <c r="F29" s="102">
        <v>3</v>
      </c>
      <c r="G29" s="58">
        <v>3</v>
      </c>
    </row>
    <row r="30" spans="2:7" s="2" customFormat="1" ht="17.25" customHeight="1">
      <c r="B30" s="53">
        <v>42821</v>
      </c>
      <c r="C30" s="20">
        <v>705</v>
      </c>
      <c r="D30" s="24" t="s">
        <v>1727</v>
      </c>
      <c r="E30" s="97" t="s">
        <v>1728</v>
      </c>
      <c r="F30" s="102">
        <v>1</v>
      </c>
      <c r="G30" s="58">
        <v>1</v>
      </c>
    </row>
    <row r="31" spans="2:7" s="2" customFormat="1" ht="82.5" customHeight="1">
      <c r="B31" s="53">
        <v>42853</v>
      </c>
      <c r="C31" s="20">
        <v>22</v>
      </c>
      <c r="D31" s="24" t="s">
        <v>1729</v>
      </c>
      <c r="E31" s="97" t="s">
        <v>1730</v>
      </c>
      <c r="F31" s="102">
        <v>16</v>
      </c>
      <c r="G31" s="58">
        <v>14</v>
      </c>
    </row>
    <row r="32" spans="2:7" s="2" customFormat="1" ht="16.5" customHeight="1">
      <c r="B32" s="53">
        <v>42868</v>
      </c>
      <c r="C32" s="20">
        <v>26</v>
      </c>
      <c r="D32" s="24" t="s">
        <v>849</v>
      </c>
      <c r="E32" s="97" t="s">
        <v>1740</v>
      </c>
      <c r="F32" s="102">
        <v>2</v>
      </c>
      <c r="G32" s="58">
        <v>2</v>
      </c>
    </row>
    <row r="33" spans="2:7" s="2" customFormat="1" ht="33" customHeight="1">
      <c r="B33" s="53">
        <v>42877</v>
      </c>
      <c r="C33" s="20" t="s">
        <v>1735</v>
      </c>
      <c r="D33" s="24" t="s">
        <v>1734</v>
      </c>
      <c r="E33" s="97" t="s">
        <v>1733</v>
      </c>
      <c r="F33" s="102">
        <v>4</v>
      </c>
      <c r="G33" s="58">
        <v>4</v>
      </c>
    </row>
    <row r="34" spans="2:7" s="2" customFormat="1" ht="17.25" customHeight="1">
      <c r="B34" s="53">
        <v>42884</v>
      </c>
      <c r="C34" s="20">
        <v>470309</v>
      </c>
      <c r="D34" s="24" t="s">
        <v>1739</v>
      </c>
      <c r="E34" s="97" t="s">
        <v>1741</v>
      </c>
      <c r="F34" s="102">
        <v>3</v>
      </c>
      <c r="G34" s="58">
        <v>3</v>
      </c>
    </row>
    <row r="35" spans="2:7" s="2" customFormat="1" ht="17.25" customHeight="1">
      <c r="B35" s="53">
        <v>42936</v>
      </c>
      <c r="C35" s="20">
        <v>1411</v>
      </c>
      <c r="D35" s="24" t="s">
        <v>1749</v>
      </c>
      <c r="E35" s="97" t="s">
        <v>1750</v>
      </c>
      <c r="F35" s="102">
        <v>3</v>
      </c>
      <c r="G35" s="58">
        <v>3</v>
      </c>
    </row>
    <row r="36" spans="2:7" s="2" customFormat="1" ht="17.25" customHeight="1">
      <c r="B36" s="53">
        <v>42951</v>
      </c>
      <c r="C36" s="20">
        <v>1263</v>
      </c>
      <c r="D36" s="24" t="s">
        <v>1388</v>
      </c>
      <c r="E36" s="97" t="s">
        <v>1751</v>
      </c>
      <c r="F36" s="102">
        <v>2</v>
      </c>
      <c r="G36" s="58">
        <v>2</v>
      </c>
    </row>
    <row r="37" spans="2:7" s="2" customFormat="1" ht="33" customHeight="1">
      <c r="B37" s="53">
        <v>42986</v>
      </c>
      <c r="C37" s="20">
        <v>1438</v>
      </c>
      <c r="D37" s="24" t="s">
        <v>1752</v>
      </c>
      <c r="E37" s="97" t="s">
        <v>1753</v>
      </c>
      <c r="F37" s="102">
        <v>6</v>
      </c>
      <c r="G37" s="58">
        <v>6</v>
      </c>
    </row>
    <row r="38" spans="2:7" s="2" customFormat="1" ht="17.25" customHeight="1">
      <c r="B38" s="53">
        <v>42991</v>
      </c>
      <c r="C38" s="20">
        <v>527</v>
      </c>
      <c r="D38" s="24" t="s">
        <v>1371</v>
      </c>
      <c r="E38" s="97" t="s">
        <v>1713</v>
      </c>
      <c r="F38" s="102">
        <v>1</v>
      </c>
      <c r="G38" s="58">
        <v>1</v>
      </c>
    </row>
    <row r="39" spans="2:7" s="2" customFormat="1" ht="17.25" customHeight="1">
      <c r="B39" s="53">
        <v>43033</v>
      </c>
      <c r="C39" s="20">
        <v>31</v>
      </c>
      <c r="D39" s="24" t="s">
        <v>1770</v>
      </c>
      <c r="E39" s="97" t="s">
        <v>1426</v>
      </c>
      <c r="F39" s="102">
        <v>1</v>
      </c>
      <c r="G39" s="58">
        <v>1</v>
      </c>
    </row>
    <row r="40" spans="2:7" s="2" customFormat="1" ht="17.25" customHeight="1">
      <c r="B40" s="53">
        <v>43037</v>
      </c>
      <c r="C40" s="20">
        <v>1360</v>
      </c>
      <c r="D40" s="24" t="s">
        <v>1769</v>
      </c>
      <c r="E40" s="97" t="s">
        <v>1501</v>
      </c>
      <c r="F40" s="102">
        <v>2</v>
      </c>
      <c r="G40" s="58">
        <v>2</v>
      </c>
    </row>
    <row r="41" spans="2:7" s="2" customFormat="1" ht="17.25" customHeight="1">
      <c r="B41" s="53">
        <v>43045</v>
      </c>
      <c r="C41" s="20">
        <v>4472</v>
      </c>
      <c r="D41" s="24" t="s">
        <v>1771</v>
      </c>
      <c r="E41" s="97" t="s">
        <v>1122</v>
      </c>
      <c r="F41" s="102">
        <v>2</v>
      </c>
      <c r="G41" s="58">
        <v>2</v>
      </c>
    </row>
    <row r="42" spans="2:7" s="2" customFormat="1" ht="17.25" customHeight="1">
      <c r="B42" s="53">
        <v>43050</v>
      </c>
      <c r="C42" s="20">
        <v>19</v>
      </c>
      <c r="D42" s="24" t="s">
        <v>1772</v>
      </c>
      <c r="E42" s="97" t="s">
        <v>1775</v>
      </c>
      <c r="F42" s="102">
        <v>2</v>
      </c>
      <c r="G42" s="58">
        <v>2</v>
      </c>
    </row>
    <row r="43" spans="2:7" s="2" customFormat="1" ht="17.25" customHeight="1">
      <c r="B43" s="53">
        <v>43054</v>
      </c>
      <c r="C43" s="20">
        <v>4340</v>
      </c>
      <c r="D43" s="24" t="s">
        <v>1776</v>
      </c>
      <c r="E43" s="97" t="s">
        <v>1530</v>
      </c>
      <c r="F43" s="102">
        <v>1</v>
      </c>
      <c r="G43" s="58">
        <v>1</v>
      </c>
    </row>
    <row r="44" spans="2:7" s="2" customFormat="1" ht="31.5" customHeight="1">
      <c r="B44" s="53">
        <v>43057</v>
      </c>
      <c r="C44" s="20">
        <v>8405</v>
      </c>
      <c r="D44" s="24" t="s">
        <v>1777</v>
      </c>
      <c r="E44" s="97" t="s">
        <v>1774</v>
      </c>
      <c r="F44" s="102">
        <v>4</v>
      </c>
      <c r="G44" s="58">
        <v>4</v>
      </c>
    </row>
    <row r="45" spans="2:7" s="2" customFormat="1" ht="17.25" customHeight="1">
      <c r="B45" s="53">
        <v>43059</v>
      </c>
      <c r="C45" s="20">
        <v>38551</v>
      </c>
      <c r="D45" s="24" t="s">
        <v>1773</v>
      </c>
      <c r="E45" s="97" t="s">
        <v>1122</v>
      </c>
      <c r="F45" s="102">
        <v>2</v>
      </c>
      <c r="G45" s="58">
        <v>2</v>
      </c>
    </row>
    <row r="46" spans="2:7" s="2" customFormat="1" ht="17.25" customHeight="1">
      <c r="B46" s="53">
        <v>43062</v>
      </c>
      <c r="C46" s="20">
        <v>33776</v>
      </c>
      <c r="D46" s="24" t="s">
        <v>1778</v>
      </c>
      <c r="E46" s="97" t="s">
        <v>1141</v>
      </c>
      <c r="F46" s="102">
        <v>1</v>
      </c>
      <c r="G46" s="58">
        <v>1</v>
      </c>
    </row>
    <row r="47" spans="2:7" s="2" customFormat="1" ht="17.25" customHeight="1">
      <c r="B47" s="53">
        <v>43063</v>
      </c>
      <c r="C47" s="20">
        <v>1599</v>
      </c>
      <c r="D47" s="24" t="s">
        <v>1779</v>
      </c>
      <c r="E47" s="97" t="s">
        <v>1075</v>
      </c>
      <c r="F47" s="102">
        <v>1</v>
      </c>
      <c r="G47" s="58">
        <v>1</v>
      </c>
    </row>
    <row r="48" spans="2:7" s="2" customFormat="1" ht="17.25" customHeight="1">
      <c r="B48" s="53">
        <v>43064</v>
      </c>
      <c r="C48" s="20">
        <v>13085</v>
      </c>
      <c r="D48" s="24" t="s">
        <v>1780</v>
      </c>
      <c r="E48" s="97" t="s">
        <v>1216</v>
      </c>
      <c r="F48" s="102">
        <v>1</v>
      </c>
      <c r="G48" s="58">
        <v>1</v>
      </c>
    </row>
    <row r="49" spans="2:7" s="2" customFormat="1" ht="17.25" customHeight="1">
      <c r="B49" s="53">
        <v>43064</v>
      </c>
      <c r="C49" s="20">
        <v>1096</v>
      </c>
      <c r="D49" s="24" t="s">
        <v>1781</v>
      </c>
      <c r="E49" s="97" t="s">
        <v>1312</v>
      </c>
      <c r="F49" s="102">
        <v>1</v>
      </c>
      <c r="G49" s="58">
        <v>1</v>
      </c>
    </row>
    <row r="50" spans="2:7" s="2" customFormat="1" ht="33" customHeight="1">
      <c r="B50" s="53">
        <v>43067</v>
      </c>
      <c r="C50" s="20">
        <v>1072</v>
      </c>
      <c r="D50" s="24" t="s">
        <v>1782</v>
      </c>
      <c r="E50" s="97" t="s">
        <v>1783</v>
      </c>
      <c r="F50" s="102">
        <v>4</v>
      </c>
      <c r="G50" s="58">
        <v>4</v>
      </c>
    </row>
    <row r="51" spans="2:7" s="2" customFormat="1" ht="17.25" customHeight="1">
      <c r="B51" s="53">
        <v>43069</v>
      </c>
      <c r="C51" s="20">
        <v>868</v>
      </c>
      <c r="D51" s="24" t="s">
        <v>1785</v>
      </c>
      <c r="E51" s="97" t="s">
        <v>1784</v>
      </c>
      <c r="F51" s="102">
        <v>2</v>
      </c>
      <c r="G51" s="58">
        <v>2</v>
      </c>
    </row>
    <row r="52" spans="2:7" s="2" customFormat="1" ht="17.25" customHeight="1">
      <c r="B52" s="53">
        <v>43071</v>
      </c>
      <c r="C52" s="20">
        <v>124</v>
      </c>
      <c r="D52" s="24" t="s">
        <v>1786</v>
      </c>
      <c r="E52" s="97" t="s">
        <v>1584</v>
      </c>
      <c r="F52" s="102">
        <v>2</v>
      </c>
      <c r="G52" s="58">
        <v>2</v>
      </c>
    </row>
    <row r="53" spans="2:7" s="2" customFormat="1" ht="17.25" customHeight="1">
      <c r="B53" s="53">
        <v>43077</v>
      </c>
      <c r="C53" s="20">
        <v>2349</v>
      </c>
      <c r="D53" s="24" t="s">
        <v>1788</v>
      </c>
      <c r="E53" s="98" t="s">
        <v>1789</v>
      </c>
      <c r="F53" s="87">
        <v>2</v>
      </c>
      <c r="G53" s="23">
        <v>2</v>
      </c>
    </row>
    <row r="54" spans="2:7" s="2" customFormat="1" ht="17.25" customHeight="1">
      <c r="B54" s="103">
        <v>43082</v>
      </c>
      <c r="C54" s="55">
        <v>4317</v>
      </c>
      <c r="D54" s="104" t="s">
        <v>1792</v>
      </c>
      <c r="E54" s="97" t="s">
        <v>1141</v>
      </c>
      <c r="F54" s="102">
        <v>1</v>
      </c>
      <c r="G54" s="58">
        <v>1</v>
      </c>
    </row>
    <row r="55" spans="2:7" s="2" customFormat="1" ht="17.25" customHeight="1">
      <c r="B55" s="103">
        <v>43083</v>
      </c>
      <c r="C55" s="55">
        <v>26729</v>
      </c>
      <c r="D55" s="104" t="s">
        <v>1790</v>
      </c>
      <c r="E55" s="97" t="s">
        <v>1530</v>
      </c>
      <c r="F55" s="102">
        <v>1</v>
      </c>
      <c r="G55" s="58">
        <v>1</v>
      </c>
    </row>
    <row r="56" spans="2:7" s="2" customFormat="1" ht="17.25" customHeight="1">
      <c r="B56" s="103">
        <v>43085</v>
      </c>
      <c r="C56" s="55">
        <v>8231</v>
      </c>
      <c r="D56" s="104" t="s">
        <v>1791</v>
      </c>
      <c r="E56" s="97" t="s">
        <v>1216</v>
      </c>
      <c r="F56" s="102">
        <v>1</v>
      </c>
      <c r="G56" s="58">
        <v>1</v>
      </c>
    </row>
    <row r="57" spans="2:7" s="2" customFormat="1" ht="17.25" customHeight="1">
      <c r="B57" s="103">
        <v>43086</v>
      </c>
      <c r="C57" s="55">
        <v>3816</v>
      </c>
      <c r="D57" s="104" t="s">
        <v>1793</v>
      </c>
      <c r="E57" s="97" t="s">
        <v>1959</v>
      </c>
      <c r="F57" s="102">
        <v>3</v>
      </c>
      <c r="G57" s="58">
        <v>3</v>
      </c>
    </row>
    <row r="58" spans="2:7" s="2" customFormat="1" ht="17.25" customHeight="1">
      <c r="B58" s="103">
        <v>43086</v>
      </c>
      <c r="C58" s="55">
        <v>20986</v>
      </c>
      <c r="D58" s="104" t="s">
        <v>1794</v>
      </c>
      <c r="E58" s="97" t="s">
        <v>1289</v>
      </c>
      <c r="F58" s="102">
        <v>1</v>
      </c>
      <c r="G58" s="58">
        <v>1</v>
      </c>
    </row>
    <row r="59" spans="2:7" s="2" customFormat="1" ht="17.25" customHeight="1">
      <c r="B59" s="103">
        <v>43087</v>
      </c>
      <c r="C59" s="55">
        <v>779</v>
      </c>
      <c r="D59" s="104" t="s">
        <v>1952</v>
      </c>
      <c r="E59" s="97" t="s">
        <v>1141</v>
      </c>
      <c r="F59" s="102">
        <v>1</v>
      </c>
      <c r="G59" s="58">
        <v>1</v>
      </c>
    </row>
    <row r="60" spans="2:7" s="2" customFormat="1" ht="33" customHeight="1">
      <c r="B60" s="103">
        <v>43087</v>
      </c>
      <c r="C60" s="55">
        <v>1031</v>
      </c>
      <c r="D60" s="104" t="s">
        <v>1953</v>
      </c>
      <c r="E60" s="97" t="s">
        <v>1956</v>
      </c>
      <c r="F60" s="102">
        <v>4</v>
      </c>
      <c r="G60" s="58">
        <v>4</v>
      </c>
    </row>
    <row r="61" spans="2:7" s="2" customFormat="1" ht="17.25" customHeight="1">
      <c r="B61" s="103">
        <v>43088</v>
      </c>
      <c r="C61" s="55">
        <v>2378</v>
      </c>
      <c r="D61" s="104" t="s">
        <v>1954</v>
      </c>
      <c r="E61" s="97" t="s">
        <v>1955</v>
      </c>
      <c r="F61" s="102">
        <v>2</v>
      </c>
      <c r="G61" s="58">
        <v>2</v>
      </c>
    </row>
    <row r="62" spans="2:7" s="2" customFormat="1" ht="33" customHeight="1">
      <c r="B62" s="103">
        <v>43091</v>
      </c>
      <c r="C62" s="55">
        <v>614</v>
      </c>
      <c r="D62" s="104" t="s">
        <v>1957</v>
      </c>
      <c r="E62" s="97" t="s">
        <v>1958</v>
      </c>
      <c r="F62" s="102">
        <v>4</v>
      </c>
      <c r="G62" s="58">
        <v>4</v>
      </c>
    </row>
    <row r="63" spans="2:7" s="2" customFormat="1" ht="17.25" customHeight="1">
      <c r="B63" s="103">
        <v>43092</v>
      </c>
      <c r="C63" s="55">
        <v>438</v>
      </c>
      <c r="D63" s="104" t="s">
        <v>1960</v>
      </c>
      <c r="E63" s="97" t="s">
        <v>1216</v>
      </c>
      <c r="F63" s="102">
        <v>1</v>
      </c>
      <c r="G63" s="58">
        <v>1</v>
      </c>
    </row>
    <row r="64" spans="2:7" s="2" customFormat="1" ht="17.25" customHeight="1">
      <c r="B64" s="103">
        <v>43094</v>
      </c>
      <c r="C64" s="55">
        <v>2469</v>
      </c>
      <c r="D64" s="104" t="s">
        <v>1961</v>
      </c>
      <c r="E64" s="97" t="s">
        <v>1141</v>
      </c>
      <c r="F64" s="102">
        <v>1</v>
      </c>
      <c r="G64" s="58">
        <v>1</v>
      </c>
    </row>
    <row r="65" spans="2:7" s="2" customFormat="1" ht="17.25" customHeight="1">
      <c r="B65" s="103">
        <v>43098</v>
      </c>
      <c r="C65" s="55">
        <v>25011</v>
      </c>
      <c r="D65" s="104" t="s">
        <v>1962</v>
      </c>
      <c r="E65" s="97" t="s">
        <v>1141</v>
      </c>
      <c r="F65" s="102">
        <v>1</v>
      </c>
      <c r="G65" s="58">
        <v>1</v>
      </c>
    </row>
    <row r="66" spans="2:7" s="2" customFormat="1" ht="17.25" customHeight="1">
      <c r="B66" s="103">
        <v>43100</v>
      </c>
      <c r="C66" s="55">
        <v>285</v>
      </c>
      <c r="D66" s="104" t="s">
        <v>1967</v>
      </c>
      <c r="E66" s="97" t="s">
        <v>1966</v>
      </c>
      <c r="F66" s="102">
        <v>1</v>
      </c>
      <c r="G66" s="58">
        <v>1</v>
      </c>
    </row>
    <row r="67" spans="2:7" s="2" customFormat="1" ht="17.25" customHeight="1" thickBot="1">
      <c r="B67" s="125">
        <v>43100</v>
      </c>
      <c r="C67" s="106">
        <v>2560</v>
      </c>
      <c r="D67" s="219" t="s">
        <v>1968</v>
      </c>
      <c r="E67" s="124" t="s">
        <v>1141</v>
      </c>
      <c r="F67" s="108">
        <v>1</v>
      </c>
      <c r="G67" s="109">
        <v>1</v>
      </c>
    </row>
    <row r="68" spans="2:7" s="2" customFormat="1" ht="30" customHeight="1" thickBot="1">
      <c r="B68" s="39" t="s">
        <v>1678</v>
      </c>
      <c r="C68" s="374">
        <f>COUNTA(D6:D67)</f>
        <v>62</v>
      </c>
      <c r="D68" s="375"/>
      <c r="E68" s="376">
        <f>SUM(F6:F67)</f>
        <v>127</v>
      </c>
      <c r="F68" s="377"/>
      <c r="G68" s="40">
        <f>SUM(G6:G67)</f>
        <v>125</v>
      </c>
    </row>
    <row r="69" s="2" customFormat="1" ht="14.25">
      <c r="G69" s="41"/>
    </row>
    <row r="70" spans="3:8" s="2" customFormat="1" ht="33" customHeight="1">
      <c r="C70" s="395" t="s">
        <v>1486</v>
      </c>
      <c r="D70" s="396"/>
      <c r="E70" s="397"/>
      <c r="F70" s="3"/>
      <c r="G70" s="4"/>
      <c r="H70" s="5"/>
    </row>
    <row r="71" spans="2:7" s="6" customFormat="1" ht="16.5" customHeight="1">
      <c r="B71" s="7"/>
      <c r="C71" s="394" t="s">
        <v>1587</v>
      </c>
      <c r="D71" s="394"/>
      <c r="E71" s="394"/>
      <c r="F71" s="394"/>
      <c r="G71" s="10"/>
    </row>
    <row r="72" spans="2:7" s="6" customFormat="1" ht="30" customHeight="1" thickBot="1">
      <c r="B72" s="11" t="s">
        <v>309</v>
      </c>
      <c r="C72" s="381">
        <v>42736</v>
      </c>
      <c r="D72" s="381"/>
      <c r="E72" s="12"/>
      <c r="F72" s="382" t="s">
        <v>310</v>
      </c>
      <c r="G72" s="383"/>
    </row>
    <row r="73" spans="2:7" s="2" customFormat="1" ht="16.5" customHeight="1">
      <c r="B73" s="384" t="s">
        <v>819</v>
      </c>
      <c r="C73" s="386" t="s">
        <v>820</v>
      </c>
      <c r="D73" s="387"/>
      <c r="E73" s="388" t="s">
        <v>821</v>
      </c>
      <c r="F73" s="390" t="s">
        <v>832</v>
      </c>
      <c r="G73" s="392" t="s">
        <v>822</v>
      </c>
    </row>
    <row r="74" spans="2:7" s="2" customFormat="1" ht="16.5" customHeight="1" thickBot="1">
      <c r="B74" s="385"/>
      <c r="C74" s="13" t="s">
        <v>823</v>
      </c>
      <c r="D74" s="13" t="s">
        <v>824</v>
      </c>
      <c r="E74" s="389"/>
      <c r="F74" s="391"/>
      <c r="G74" s="393"/>
    </row>
    <row r="75" spans="2:7" s="2" customFormat="1" ht="16.5" customHeight="1">
      <c r="B75" s="94">
        <v>42372</v>
      </c>
      <c r="C75" s="20">
        <v>2500</v>
      </c>
      <c r="D75" s="38" t="s">
        <v>1487</v>
      </c>
      <c r="E75" s="111" t="s">
        <v>1122</v>
      </c>
      <c r="F75" s="92">
        <v>2</v>
      </c>
      <c r="G75" s="93">
        <v>2</v>
      </c>
    </row>
    <row r="76" spans="2:7" s="2" customFormat="1" ht="33" customHeight="1">
      <c r="B76" s="94">
        <v>42373</v>
      </c>
      <c r="C76" s="20">
        <v>589</v>
      </c>
      <c r="D76" s="38" t="s">
        <v>1489</v>
      </c>
      <c r="E76" s="54" t="s">
        <v>1490</v>
      </c>
      <c r="F76" s="110">
        <v>4</v>
      </c>
      <c r="G76" s="19">
        <v>4</v>
      </c>
    </row>
    <row r="77" spans="2:7" s="2" customFormat="1" ht="16.5" customHeight="1">
      <c r="B77" s="53">
        <v>42375</v>
      </c>
      <c r="C77" s="20">
        <v>24533</v>
      </c>
      <c r="D77" s="24" t="s">
        <v>1492</v>
      </c>
      <c r="E77" s="97" t="s">
        <v>1141</v>
      </c>
      <c r="F77" s="102">
        <v>1</v>
      </c>
      <c r="G77" s="58">
        <v>1</v>
      </c>
    </row>
    <row r="78" spans="2:7" s="2" customFormat="1" ht="16.5" customHeight="1">
      <c r="B78" s="53">
        <v>42376</v>
      </c>
      <c r="C78" s="20">
        <v>220</v>
      </c>
      <c r="D78" s="24" t="s">
        <v>1491</v>
      </c>
      <c r="E78" s="97" t="s">
        <v>1493</v>
      </c>
      <c r="F78" s="102">
        <v>2</v>
      </c>
      <c r="G78" s="58">
        <v>2</v>
      </c>
    </row>
    <row r="79" spans="2:7" s="2" customFormat="1" ht="16.5" customHeight="1">
      <c r="B79" s="53">
        <v>42377</v>
      </c>
      <c r="C79" s="20">
        <v>10674</v>
      </c>
      <c r="D79" s="24" t="s">
        <v>1496</v>
      </c>
      <c r="E79" s="97" t="s">
        <v>1141</v>
      </c>
      <c r="F79" s="102">
        <v>1</v>
      </c>
      <c r="G79" s="58">
        <v>1</v>
      </c>
    </row>
    <row r="80" spans="2:7" s="2" customFormat="1" ht="16.5" customHeight="1">
      <c r="B80" s="53">
        <v>42377</v>
      </c>
      <c r="C80" s="20">
        <v>6998</v>
      </c>
      <c r="D80" s="24" t="s">
        <v>1497</v>
      </c>
      <c r="E80" s="97" t="s">
        <v>1141</v>
      </c>
      <c r="F80" s="102">
        <v>1</v>
      </c>
      <c r="G80" s="58">
        <v>1</v>
      </c>
    </row>
    <row r="81" spans="2:7" s="2" customFormat="1" ht="16.5" customHeight="1">
      <c r="B81" s="53">
        <v>42378</v>
      </c>
      <c r="C81" s="20">
        <v>202</v>
      </c>
      <c r="D81" s="24" t="s">
        <v>1494</v>
      </c>
      <c r="E81" s="97" t="s">
        <v>1495</v>
      </c>
      <c r="F81" s="102">
        <v>2</v>
      </c>
      <c r="G81" s="58">
        <v>2</v>
      </c>
    </row>
    <row r="82" spans="2:7" s="2" customFormat="1" ht="16.5" customHeight="1">
      <c r="B82" s="53">
        <v>42382</v>
      </c>
      <c r="C82" s="20">
        <v>13779</v>
      </c>
      <c r="D82" s="24" t="s">
        <v>1498</v>
      </c>
      <c r="E82" s="97" t="s">
        <v>1499</v>
      </c>
      <c r="F82" s="102">
        <v>2</v>
      </c>
      <c r="G82" s="58">
        <v>2</v>
      </c>
    </row>
    <row r="83" spans="2:7" s="2" customFormat="1" ht="82.5" customHeight="1">
      <c r="B83" s="66">
        <v>42382</v>
      </c>
      <c r="C83" s="20">
        <v>88</v>
      </c>
      <c r="D83" s="24" t="s">
        <v>1500</v>
      </c>
      <c r="E83" s="97" t="s">
        <v>1524</v>
      </c>
      <c r="F83" s="102">
        <v>3</v>
      </c>
      <c r="G83" s="58">
        <v>3</v>
      </c>
    </row>
    <row r="84" spans="2:7" s="2" customFormat="1" ht="16.5" customHeight="1">
      <c r="B84" s="53">
        <v>42384</v>
      </c>
      <c r="C84" s="20">
        <v>18998</v>
      </c>
      <c r="D84" s="24" t="s">
        <v>1502</v>
      </c>
      <c r="E84" s="97" t="s">
        <v>1501</v>
      </c>
      <c r="F84" s="102">
        <v>2</v>
      </c>
      <c r="G84" s="58">
        <v>2</v>
      </c>
    </row>
    <row r="85" spans="2:7" s="2" customFormat="1" ht="16.5" customHeight="1">
      <c r="B85" s="53">
        <v>42387</v>
      </c>
      <c r="C85" s="20">
        <v>340</v>
      </c>
      <c r="D85" s="24" t="s">
        <v>1508</v>
      </c>
      <c r="E85" s="97" t="s">
        <v>1509</v>
      </c>
      <c r="F85" s="102">
        <v>2</v>
      </c>
      <c r="G85" s="58">
        <v>2</v>
      </c>
    </row>
    <row r="86" spans="2:7" s="2" customFormat="1" ht="16.5" customHeight="1">
      <c r="B86" s="53">
        <v>42394</v>
      </c>
      <c r="C86" s="20">
        <v>46301</v>
      </c>
      <c r="D86" s="24" t="s">
        <v>1527</v>
      </c>
      <c r="E86" s="97" t="s">
        <v>1141</v>
      </c>
      <c r="F86" s="102">
        <v>1</v>
      </c>
      <c r="G86" s="58">
        <v>1</v>
      </c>
    </row>
    <row r="87" spans="2:7" s="2" customFormat="1" ht="16.5" customHeight="1">
      <c r="B87" s="53">
        <v>42399</v>
      </c>
      <c r="C87" s="20">
        <v>1208</v>
      </c>
      <c r="D87" s="24" t="s">
        <v>1300</v>
      </c>
      <c r="E87" s="97" t="s">
        <v>1216</v>
      </c>
      <c r="F87" s="102">
        <v>1</v>
      </c>
      <c r="G87" s="58">
        <v>1</v>
      </c>
    </row>
    <row r="88" spans="2:7" s="2" customFormat="1" ht="16.5" customHeight="1">
      <c r="B88" s="53">
        <v>42399</v>
      </c>
      <c r="C88" s="20">
        <v>545</v>
      </c>
      <c r="D88" s="24" t="s">
        <v>1528</v>
      </c>
      <c r="E88" s="97" t="s">
        <v>1141</v>
      </c>
      <c r="F88" s="102">
        <v>1</v>
      </c>
      <c r="G88" s="58">
        <v>1</v>
      </c>
    </row>
    <row r="89" spans="2:7" s="2" customFormat="1" ht="16.5" customHeight="1">
      <c r="B89" s="53">
        <v>42402</v>
      </c>
      <c r="C89" s="20">
        <v>156293</v>
      </c>
      <c r="D89" s="24" t="s">
        <v>1529</v>
      </c>
      <c r="E89" s="97" t="s">
        <v>1530</v>
      </c>
      <c r="F89" s="102">
        <v>1</v>
      </c>
      <c r="G89" s="58">
        <v>1</v>
      </c>
    </row>
    <row r="90" spans="2:7" s="2" customFormat="1" ht="16.5" customHeight="1">
      <c r="B90" s="53">
        <v>42403</v>
      </c>
      <c r="C90" s="20">
        <v>1961</v>
      </c>
      <c r="D90" s="24" t="s">
        <v>1406</v>
      </c>
      <c r="E90" s="97" t="s">
        <v>1531</v>
      </c>
      <c r="F90" s="102">
        <v>3</v>
      </c>
      <c r="G90" s="58">
        <v>3</v>
      </c>
    </row>
    <row r="91" spans="2:7" s="2" customFormat="1" ht="33" customHeight="1">
      <c r="B91" s="53">
        <v>42405</v>
      </c>
      <c r="C91" s="20">
        <v>212</v>
      </c>
      <c r="D91" s="24" t="s">
        <v>1532</v>
      </c>
      <c r="E91" s="97" t="s">
        <v>1535</v>
      </c>
      <c r="F91" s="102">
        <v>6</v>
      </c>
      <c r="G91" s="58">
        <v>6</v>
      </c>
    </row>
    <row r="92" spans="2:7" s="2" customFormat="1" ht="16.5" customHeight="1">
      <c r="B92" s="53">
        <v>42410</v>
      </c>
      <c r="C92" s="20">
        <v>1048</v>
      </c>
      <c r="D92" s="24" t="s">
        <v>1540</v>
      </c>
      <c r="E92" s="97" t="s">
        <v>1075</v>
      </c>
      <c r="F92" s="102">
        <v>1</v>
      </c>
      <c r="G92" s="58">
        <v>1</v>
      </c>
    </row>
    <row r="93" spans="2:7" s="2" customFormat="1" ht="16.5" customHeight="1">
      <c r="B93" s="53">
        <v>42410</v>
      </c>
      <c r="C93" s="20">
        <v>1167</v>
      </c>
      <c r="D93" s="24" t="s">
        <v>1541</v>
      </c>
      <c r="E93" s="97" t="s">
        <v>1075</v>
      </c>
      <c r="F93" s="87">
        <v>1</v>
      </c>
      <c r="G93" s="23">
        <v>1</v>
      </c>
    </row>
    <row r="94" spans="2:7" s="2" customFormat="1" ht="16.5" customHeight="1">
      <c r="B94" s="53">
        <v>42411</v>
      </c>
      <c r="C94" s="20">
        <v>117620</v>
      </c>
      <c r="D94" s="24" t="s">
        <v>1542</v>
      </c>
      <c r="E94" s="97" t="s">
        <v>1530</v>
      </c>
      <c r="F94" s="102">
        <v>1</v>
      </c>
      <c r="G94" s="58">
        <v>1</v>
      </c>
    </row>
    <row r="95" spans="2:7" s="2" customFormat="1" ht="16.5" customHeight="1">
      <c r="B95" s="53">
        <v>42414</v>
      </c>
      <c r="C95" s="20">
        <v>1242</v>
      </c>
      <c r="D95" s="24" t="s">
        <v>1543</v>
      </c>
      <c r="E95" s="97" t="s">
        <v>1141</v>
      </c>
      <c r="F95" s="102">
        <v>1</v>
      </c>
      <c r="G95" s="58">
        <v>1</v>
      </c>
    </row>
    <row r="96" spans="2:7" s="2" customFormat="1" ht="33" customHeight="1">
      <c r="B96" s="53">
        <v>42427</v>
      </c>
      <c r="C96" s="20">
        <v>3346</v>
      </c>
      <c r="D96" s="24" t="s">
        <v>1546</v>
      </c>
      <c r="E96" s="97" t="s">
        <v>1557</v>
      </c>
      <c r="F96" s="102">
        <v>4</v>
      </c>
      <c r="G96" s="58">
        <v>4</v>
      </c>
    </row>
    <row r="97" spans="2:7" s="2" customFormat="1" ht="16.5" customHeight="1">
      <c r="B97" s="53">
        <v>42433</v>
      </c>
      <c r="C97" s="20">
        <v>387</v>
      </c>
      <c r="D97" s="24" t="s">
        <v>1547</v>
      </c>
      <c r="E97" s="97" t="s">
        <v>1075</v>
      </c>
      <c r="F97" s="87">
        <v>1</v>
      </c>
      <c r="G97" s="23">
        <v>1</v>
      </c>
    </row>
    <row r="98" spans="2:7" s="2" customFormat="1" ht="16.5" customHeight="1">
      <c r="B98" s="53">
        <v>42445</v>
      </c>
      <c r="C98" s="20">
        <v>174</v>
      </c>
      <c r="D98" s="24" t="s">
        <v>1555</v>
      </c>
      <c r="E98" s="97" t="s">
        <v>1556</v>
      </c>
      <c r="F98" s="87">
        <v>3</v>
      </c>
      <c r="G98" s="23">
        <v>3</v>
      </c>
    </row>
    <row r="99" spans="2:7" s="2" customFormat="1" ht="16.5" customHeight="1">
      <c r="B99" s="53">
        <v>42455</v>
      </c>
      <c r="C99" s="20">
        <v>2085</v>
      </c>
      <c r="D99" s="24" t="s">
        <v>1563</v>
      </c>
      <c r="E99" s="97" t="s">
        <v>1216</v>
      </c>
      <c r="F99" s="87">
        <v>1</v>
      </c>
      <c r="G99" s="23">
        <v>1</v>
      </c>
    </row>
    <row r="100" spans="2:7" s="2" customFormat="1" ht="16.5" customHeight="1">
      <c r="B100" s="53">
        <v>42475</v>
      </c>
      <c r="C100" s="20" t="s">
        <v>1003</v>
      </c>
      <c r="D100" s="24" t="s">
        <v>1568</v>
      </c>
      <c r="E100" s="97" t="s">
        <v>1075</v>
      </c>
      <c r="F100" s="87">
        <v>1</v>
      </c>
      <c r="G100" s="23">
        <v>1</v>
      </c>
    </row>
    <row r="101" spans="2:7" s="2" customFormat="1" ht="33" customHeight="1">
      <c r="B101" s="53">
        <v>42479</v>
      </c>
      <c r="C101" s="20">
        <v>480</v>
      </c>
      <c r="D101" s="24" t="s">
        <v>1567</v>
      </c>
      <c r="E101" s="97" t="s">
        <v>1570</v>
      </c>
      <c r="F101" s="87">
        <v>5</v>
      </c>
      <c r="G101" s="23">
        <v>5</v>
      </c>
    </row>
    <row r="102" spans="2:7" s="2" customFormat="1" ht="16.5" customHeight="1">
      <c r="B102" s="53">
        <v>42505</v>
      </c>
      <c r="C102" s="20">
        <v>828</v>
      </c>
      <c r="D102" s="24" t="s">
        <v>1575</v>
      </c>
      <c r="E102" s="97" t="s">
        <v>1580</v>
      </c>
      <c r="F102" s="87">
        <v>3</v>
      </c>
      <c r="G102" s="23">
        <v>3</v>
      </c>
    </row>
    <row r="103" spans="2:7" s="2" customFormat="1" ht="16.5" customHeight="1">
      <c r="B103" s="53">
        <v>42507</v>
      </c>
      <c r="C103" s="20">
        <v>740</v>
      </c>
      <c r="D103" s="24" t="s">
        <v>1578</v>
      </c>
      <c r="E103" s="97" t="s">
        <v>1579</v>
      </c>
      <c r="F103" s="87">
        <v>3</v>
      </c>
      <c r="G103" s="23">
        <v>3</v>
      </c>
    </row>
    <row r="104" spans="2:7" s="2" customFormat="1" ht="64.5" customHeight="1">
      <c r="B104" s="53">
        <v>42552</v>
      </c>
      <c r="C104" s="20">
        <v>1567</v>
      </c>
      <c r="D104" s="24" t="s">
        <v>1582</v>
      </c>
      <c r="E104" s="97" t="s">
        <v>1591</v>
      </c>
      <c r="F104" s="102">
        <v>1</v>
      </c>
      <c r="G104" s="58">
        <v>1</v>
      </c>
    </row>
    <row r="105" spans="2:7" s="2" customFormat="1" ht="16.5" customHeight="1">
      <c r="B105" s="53">
        <v>42553</v>
      </c>
      <c r="C105" s="20">
        <v>755</v>
      </c>
      <c r="D105" s="24" t="s">
        <v>1583</v>
      </c>
      <c r="E105" s="97" t="s">
        <v>1584</v>
      </c>
      <c r="F105" s="87">
        <v>2</v>
      </c>
      <c r="G105" s="23">
        <v>2</v>
      </c>
    </row>
    <row r="106" spans="2:7" s="2" customFormat="1" ht="16.5" customHeight="1">
      <c r="B106" s="53">
        <v>42555</v>
      </c>
      <c r="C106" s="20">
        <v>5654</v>
      </c>
      <c r="D106" s="24" t="s">
        <v>1590</v>
      </c>
      <c r="E106" s="97" t="s">
        <v>1141</v>
      </c>
      <c r="F106" s="87">
        <v>1</v>
      </c>
      <c r="G106" s="23">
        <v>1</v>
      </c>
    </row>
    <row r="107" spans="2:7" s="2" customFormat="1" ht="16.5" customHeight="1">
      <c r="B107" s="53">
        <v>42568</v>
      </c>
      <c r="C107" s="20">
        <v>1245</v>
      </c>
      <c r="D107" s="24" t="s">
        <v>1595</v>
      </c>
      <c r="E107" s="97" t="s">
        <v>1216</v>
      </c>
      <c r="F107" s="87">
        <v>1</v>
      </c>
      <c r="G107" s="23">
        <v>1</v>
      </c>
    </row>
    <row r="108" spans="2:7" s="2" customFormat="1" ht="16.5" customHeight="1">
      <c r="B108" s="53">
        <v>42573</v>
      </c>
      <c r="C108" s="20">
        <v>142</v>
      </c>
      <c r="D108" s="24" t="s">
        <v>1597</v>
      </c>
      <c r="E108" s="97" t="s">
        <v>1530</v>
      </c>
      <c r="F108" s="102">
        <v>1</v>
      </c>
      <c r="G108" s="58">
        <v>1</v>
      </c>
    </row>
    <row r="109" spans="2:7" s="2" customFormat="1" ht="16.5" customHeight="1">
      <c r="B109" s="53">
        <v>42581</v>
      </c>
      <c r="C109" s="20">
        <v>303775</v>
      </c>
      <c r="D109" s="24" t="s">
        <v>1596</v>
      </c>
      <c r="E109" s="97" t="s">
        <v>1075</v>
      </c>
      <c r="F109" s="87">
        <v>1</v>
      </c>
      <c r="G109" s="23">
        <v>1</v>
      </c>
    </row>
    <row r="110" spans="2:7" s="2" customFormat="1" ht="33" customHeight="1">
      <c r="B110" s="53">
        <v>42642</v>
      </c>
      <c r="C110" s="20">
        <v>1298</v>
      </c>
      <c r="D110" s="24" t="s">
        <v>1598</v>
      </c>
      <c r="E110" s="97" t="s">
        <v>1599</v>
      </c>
      <c r="F110" s="87">
        <v>4</v>
      </c>
      <c r="G110" s="23">
        <v>4</v>
      </c>
    </row>
    <row r="111" spans="2:7" s="2" customFormat="1" ht="16.5" customHeight="1">
      <c r="B111" s="53">
        <v>42647</v>
      </c>
      <c r="C111" s="20">
        <v>597</v>
      </c>
      <c r="D111" s="24" t="s">
        <v>1255</v>
      </c>
      <c r="E111" s="97" t="s">
        <v>1141</v>
      </c>
      <c r="F111" s="87">
        <v>1</v>
      </c>
      <c r="G111" s="23">
        <v>1</v>
      </c>
    </row>
    <row r="112" spans="2:7" s="2" customFormat="1" ht="16.5" customHeight="1">
      <c r="B112" s="53">
        <v>42654</v>
      </c>
      <c r="C112" s="20">
        <v>316</v>
      </c>
      <c r="D112" s="24" t="s">
        <v>1600</v>
      </c>
      <c r="E112" s="97" t="s">
        <v>1058</v>
      </c>
      <c r="F112" s="87">
        <v>2</v>
      </c>
      <c r="G112" s="23">
        <v>2</v>
      </c>
    </row>
    <row r="113" spans="2:7" s="2" customFormat="1" ht="32.25" customHeight="1">
      <c r="B113" s="53">
        <v>42661</v>
      </c>
      <c r="C113" s="20">
        <v>764</v>
      </c>
      <c r="D113" s="24" t="s">
        <v>1605</v>
      </c>
      <c r="E113" s="97" t="s">
        <v>1606</v>
      </c>
      <c r="F113" s="87">
        <v>6</v>
      </c>
      <c r="G113" s="23">
        <v>6</v>
      </c>
    </row>
    <row r="114" spans="2:7" s="2" customFormat="1" ht="16.5" customHeight="1">
      <c r="B114" s="53">
        <v>42666</v>
      </c>
      <c r="C114" s="20">
        <v>23945</v>
      </c>
      <c r="D114" s="24" t="s">
        <v>1607</v>
      </c>
      <c r="E114" s="97" t="s">
        <v>1608</v>
      </c>
      <c r="F114" s="87">
        <v>2</v>
      </c>
      <c r="G114" s="23">
        <v>2</v>
      </c>
    </row>
    <row r="115" spans="2:7" s="2" customFormat="1" ht="16.5" customHeight="1">
      <c r="B115" s="53">
        <v>42669</v>
      </c>
      <c r="C115" s="20">
        <v>18</v>
      </c>
      <c r="D115" s="24" t="s">
        <v>1609</v>
      </c>
      <c r="E115" s="97" t="s">
        <v>1289</v>
      </c>
      <c r="F115" s="87">
        <v>1</v>
      </c>
      <c r="G115" s="23">
        <v>1</v>
      </c>
    </row>
    <row r="116" spans="2:7" s="2" customFormat="1" ht="16.5" customHeight="1">
      <c r="B116" s="53">
        <v>42673</v>
      </c>
      <c r="C116" s="20">
        <v>1903</v>
      </c>
      <c r="D116" s="24" t="s">
        <v>1610</v>
      </c>
      <c r="E116" s="97" t="s">
        <v>1141</v>
      </c>
      <c r="F116" s="87">
        <v>1</v>
      </c>
      <c r="G116" s="23">
        <v>1</v>
      </c>
    </row>
    <row r="117" spans="2:7" s="2" customFormat="1" ht="16.5" customHeight="1">
      <c r="B117" s="53">
        <v>42675</v>
      </c>
      <c r="C117" s="20">
        <v>737</v>
      </c>
      <c r="D117" s="24" t="s">
        <v>1616</v>
      </c>
      <c r="E117" s="97" t="s">
        <v>1289</v>
      </c>
      <c r="F117" s="87">
        <v>1</v>
      </c>
      <c r="G117" s="23">
        <v>1</v>
      </c>
    </row>
    <row r="118" spans="2:7" s="2" customFormat="1" ht="16.5" customHeight="1">
      <c r="B118" s="53">
        <v>42678</v>
      </c>
      <c r="C118" s="20">
        <v>13512</v>
      </c>
      <c r="D118" s="24" t="s">
        <v>1614</v>
      </c>
      <c r="E118" s="97" t="s">
        <v>1615</v>
      </c>
      <c r="F118" s="87">
        <v>2</v>
      </c>
      <c r="G118" s="23">
        <v>2</v>
      </c>
    </row>
    <row r="119" spans="2:7" s="2" customFormat="1" ht="16.5" customHeight="1">
      <c r="B119" s="53">
        <v>42679</v>
      </c>
      <c r="C119" s="20">
        <v>1008</v>
      </c>
      <c r="D119" s="24" t="s">
        <v>1617</v>
      </c>
      <c r="E119" s="97" t="s">
        <v>1618</v>
      </c>
      <c r="F119" s="87">
        <v>2</v>
      </c>
      <c r="G119" s="23">
        <v>2</v>
      </c>
    </row>
    <row r="120" spans="2:7" s="2" customFormat="1" ht="16.5" customHeight="1">
      <c r="B120" s="53">
        <v>42683</v>
      </c>
      <c r="C120" s="20">
        <v>2132</v>
      </c>
      <c r="D120" s="24" t="s">
        <v>1619</v>
      </c>
      <c r="E120" s="97" t="s">
        <v>1620</v>
      </c>
      <c r="F120" s="87">
        <v>2</v>
      </c>
      <c r="G120" s="23">
        <v>2</v>
      </c>
    </row>
    <row r="121" spans="2:7" s="2" customFormat="1" ht="33" customHeight="1">
      <c r="B121" s="53">
        <v>42683</v>
      </c>
      <c r="C121" s="20">
        <v>2909</v>
      </c>
      <c r="D121" s="24" t="s">
        <v>1621</v>
      </c>
      <c r="E121" s="97" t="s">
        <v>1622</v>
      </c>
      <c r="F121" s="87">
        <v>4</v>
      </c>
      <c r="G121" s="23">
        <v>4</v>
      </c>
    </row>
    <row r="122" spans="2:7" s="2" customFormat="1" ht="16.5" customHeight="1">
      <c r="B122" s="53">
        <v>42685</v>
      </c>
      <c r="C122" s="20">
        <v>162259</v>
      </c>
      <c r="D122" s="24" t="s">
        <v>1625</v>
      </c>
      <c r="E122" s="97" t="s">
        <v>1211</v>
      </c>
      <c r="F122" s="87">
        <v>1</v>
      </c>
      <c r="G122" s="23">
        <v>1</v>
      </c>
    </row>
    <row r="123" spans="2:7" s="2" customFormat="1" ht="16.5" customHeight="1">
      <c r="B123" s="53">
        <v>42685</v>
      </c>
      <c r="C123" s="20">
        <v>32290</v>
      </c>
      <c r="D123" s="24" t="s">
        <v>1623</v>
      </c>
      <c r="E123" s="97" t="s">
        <v>1624</v>
      </c>
      <c r="F123" s="87">
        <v>2</v>
      </c>
      <c r="G123" s="23">
        <v>2</v>
      </c>
    </row>
    <row r="124" spans="2:7" s="2" customFormat="1" ht="16.5" customHeight="1">
      <c r="B124" s="53">
        <v>42689</v>
      </c>
      <c r="C124" s="20">
        <v>98</v>
      </c>
      <c r="D124" s="24" t="s">
        <v>1626</v>
      </c>
      <c r="E124" s="97" t="s">
        <v>1211</v>
      </c>
      <c r="F124" s="87">
        <v>1</v>
      </c>
      <c r="G124" s="23">
        <v>1</v>
      </c>
    </row>
    <row r="125" spans="2:7" s="2" customFormat="1" ht="16.5" customHeight="1">
      <c r="B125" s="53">
        <v>42692</v>
      </c>
      <c r="C125" s="20">
        <v>98</v>
      </c>
      <c r="D125" s="24" t="s">
        <v>1626</v>
      </c>
      <c r="E125" s="97" t="s">
        <v>1627</v>
      </c>
      <c r="F125" s="87">
        <v>1</v>
      </c>
      <c r="G125" s="23">
        <v>1</v>
      </c>
    </row>
    <row r="126" spans="2:7" s="2" customFormat="1" ht="33" customHeight="1">
      <c r="B126" s="53">
        <v>42696</v>
      </c>
      <c r="C126" s="20">
        <v>3608</v>
      </c>
      <c r="D126" s="24" t="s">
        <v>1630</v>
      </c>
      <c r="E126" s="97" t="s">
        <v>1631</v>
      </c>
      <c r="F126" s="87">
        <v>4</v>
      </c>
      <c r="G126" s="23">
        <v>4</v>
      </c>
    </row>
    <row r="127" spans="2:7" s="2" customFormat="1" ht="16.5" customHeight="1">
      <c r="B127" s="53">
        <v>42696</v>
      </c>
      <c r="C127" s="20">
        <v>28313</v>
      </c>
      <c r="D127" s="24" t="s">
        <v>1632</v>
      </c>
      <c r="E127" s="97" t="s">
        <v>1211</v>
      </c>
      <c r="F127" s="87">
        <v>1</v>
      </c>
      <c r="G127" s="23">
        <v>1</v>
      </c>
    </row>
    <row r="128" spans="2:7" s="2" customFormat="1" ht="16.5" customHeight="1">
      <c r="B128" s="53">
        <v>42702</v>
      </c>
      <c r="C128" s="20">
        <v>9566</v>
      </c>
      <c r="D128" s="24" t="s">
        <v>1633</v>
      </c>
      <c r="E128" s="97" t="s">
        <v>1216</v>
      </c>
      <c r="F128" s="87">
        <v>1</v>
      </c>
      <c r="G128" s="23">
        <v>1</v>
      </c>
    </row>
    <row r="129" spans="2:7" s="2" customFormat="1" ht="16.5" customHeight="1">
      <c r="B129" s="53">
        <v>42705</v>
      </c>
      <c r="C129" s="20">
        <v>16599</v>
      </c>
      <c r="D129" s="24" t="s">
        <v>1636</v>
      </c>
      <c r="E129" s="97" t="s">
        <v>1141</v>
      </c>
      <c r="F129" s="87">
        <v>1</v>
      </c>
      <c r="G129" s="23">
        <v>1</v>
      </c>
    </row>
    <row r="130" spans="2:7" s="2" customFormat="1" ht="16.5" customHeight="1">
      <c r="B130" s="53">
        <v>42706</v>
      </c>
      <c r="C130" s="20">
        <v>2193</v>
      </c>
      <c r="D130" s="24" t="s">
        <v>1634</v>
      </c>
      <c r="E130" s="97" t="s">
        <v>1660</v>
      </c>
      <c r="F130" s="87">
        <v>3</v>
      </c>
      <c r="G130" s="23">
        <v>3</v>
      </c>
    </row>
    <row r="131" spans="2:7" s="2" customFormat="1" ht="16.5" customHeight="1">
      <c r="B131" s="53">
        <v>42707</v>
      </c>
      <c r="C131" s="20">
        <v>31816</v>
      </c>
      <c r="D131" s="24" t="s">
        <v>1637</v>
      </c>
      <c r="E131" s="97" t="s">
        <v>1216</v>
      </c>
      <c r="F131" s="87">
        <v>1</v>
      </c>
      <c r="G131" s="23">
        <v>1</v>
      </c>
    </row>
    <row r="132" spans="2:7" s="2" customFormat="1" ht="49.5" customHeight="1">
      <c r="B132" s="53">
        <v>42707</v>
      </c>
      <c r="C132" s="20">
        <v>5316</v>
      </c>
      <c r="D132" s="24" t="s">
        <v>1635</v>
      </c>
      <c r="E132" s="97" t="s">
        <v>1638</v>
      </c>
      <c r="F132" s="87">
        <v>7</v>
      </c>
      <c r="G132" s="23">
        <v>6</v>
      </c>
    </row>
    <row r="133" spans="2:7" s="2" customFormat="1" ht="16.5" customHeight="1">
      <c r="B133" s="53">
        <v>42708</v>
      </c>
      <c r="C133" s="20">
        <v>143784</v>
      </c>
      <c r="D133" s="24" t="s">
        <v>1639</v>
      </c>
      <c r="E133" s="97" t="s">
        <v>1141</v>
      </c>
      <c r="F133" s="87">
        <v>1</v>
      </c>
      <c r="G133" s="23">
        <v>1</v>
      </c>
    </row>
    <row r="134" spans="2:7" s="2" customFormat="1" ht="16.5" customHeight="1">
      <c r="B134" s="53">
        <v>42710</v>
      </c>
      <c r="C134" s="20">
        <v>7635</v>
      </c>
      <c r="D134" s="24" t="s">
        <v>1641</v>
      </c>
      <c r="E134" s="97" t="s">
        <v>1216</v>
      </c>
      <c r="F134" s="87">
        <v>1</v>
      </c>
      <c r="G134" s="23">
        <v>1</v>
      </c>
    </row>
    <row r="135" spans="2:7" s="2" customFormat="1" ht="16.5" customHeight="1">
      <c r="B135" s="53">
        <v>42710</v>
      </c>
      <c r="C135" s="20">
        <v>924</v>
      </c>
      <c r="D135" s="24" t="s">
        <v>1640</v>
      </c>
      <c r="E135" s="97" t="s">
        <v>1689</v>
      </c>
      <c r="F135" s="87">
        <v>2</v>
      </c>
      <c r="G135" s="23">
        <v>2</v>
      </c>
    </row>
    <row r="136" spans="2:7" s="2" customFormat="1" ht="49.5" customHeight="1">
      <c r="B136" s="53">
        <v>42712</v>
      </c>
      <c r="C136" s="20">
        <v>221</v>
      </c>
      <c r="D136" s="24" t="s">
        <v>1648</v>
      </c>
      <c r="E136" s="97" t="s">
        <v>1662</v>
      </c>
      <c r="F136" s="87">
        <v>1</v>
      </c>
      <c r="G136" s="23">
        <v>1</v>
      </c>
    </row>
    <row r="137" spans="2:7" s="2" customFormat="1" ht="16.5" customHeight="1">
      <c r="B137" s="53">
        <v>42713</v>
      </c>
      <c r="C137" s="20">
        <v>12562</v>
      </c>
      <c r="D137" s="24" t="s">
        <v>1646</v>
      </c>
      <c r="E137" s="97" t="s">
        <v>1645</v>
      </c>
      <c r="F137" s="87">
        <v>1</v>
      </c>
      <c r="G137" s="23">
        <v>1</v>
      </c>
    </row>
    <row r="138" spans="2:7" s="2" customFormat="1" ht="16.5" customHeight="1">
      <c r="B138" s="53">
        <v>42713</v>
      </c>
      <c r="C138" s="20">
        <v>1076</v>
      </c>
      <c r="D138" s="24" t="s">
        <v>1644</v>
      </c>
      <c r="E138" s="97" t="s">
        <v>1141</v>
      </c>
      <c r="F138" s="87">
        <v>1</v>
      </c>
      <c r="G138" s="23">
        <v>1</v>
      </c>
    </row>
    <row r="139" spans="2:7" s="2" customFormat="1" ht="16.5" customHeight="1">
      <c r="B139" s="53">
        <v>42713</v>
      </c>
      <c r="C139" s="20">
        <v>586</v>
      </c>
      <c r="D139" s="24" t="s">
        <v>1647</v>
      </c>
      <c r="E139" s="97" t="s">
        <v>1075</v>
      </c>
      <c r="F139" s="87">
        <v>1</v>
      </c>
      <c r="G139" s="23">
        <v>1</v>
      </c>
    </row>
    <row r="140" spans="2:7" s="2" customFormat="1" ht="16.5" customHeight="1">
      <c r="B140" s="53">
        <v>42714</v>
      </c>
      <c r="C140" s="20">
        <v>15990</v>
      </c>
      <c r="D140" s="24" t="s">
        <v>1649</v>
      </c>
      <c r="E140" s="97" t="s">
        <v>1530</v>
      </c>
      <c r="F140" s="87">
        <v>1</v>
      </c>
      <c r="G140" s="23">
        <v>1</v>
      </c>
    </row>
    <row r="141" spans="2:7" s="2" customFormat="1" ht="16.5" customHeight="1">
      <c r="B141" s="53">
        <v>42717</v>
      </c>
      <c r="C141" s="20">
        <v>33592</v>
      </c>
      <c r="D141" s="24" t="s">
        <v>1650</v>
      </c>
      <c r="E141" s="97" t="s">
        <v>1122</v>
      </c>
      <c r="F141" s="102">
        <v>2</v>
      </c>
      <c r="G141" s="58">
        <v>2</v>
      </c>
    </row>
    <row r="142" spans="2:7" s="2" customFormat="1" ht="16.5" customHeight="1">
      <c r="B142" s="53">
        <v>42717</v>
      </c>
      <c r="C142" s="20">
        <v>16033</v>
      </c>
      <c r="D142" s="24" t="s">
        <v>1651</v>
      </c>
      <c r="E142" s="97" t="s">
        <v>1216</v>
      </c>
      <c r="F142" s="87">
        <v>1</v>
      </c>
      <c r="G142" s="23">
        <v>1</v>
      </c>
    </row>
    <row r="143" spans="2:7" s="2" customFormat="1" ht="16.5" customHeight="1">
      <c r="B143" s="53">
        <v>42717</v>
      </c>
      <c r="C143" s="20">
        <v>43993</v>
      </c>
      <c r="D143" s="24" t="s">
        <v>1652</v>
      </c>
      <c r="E143" s="97" t="s">
        <v>1122</v>
      </c>
      <c r="F143" s="102">
        <v>2</v>
      </c>
      <c r="G143" s="58">
        <v>2</v>
      </c>
    </row>
    <row r="144" spans="2:7" s="2" customFormat="1" ht="16.5" customHeight="1">
      <c r="B144" s="53">
        <v>42718</v>
      </c>
      <c r="C144" s="20">
        <v>193</v>
      </c>
      <c r="D144" s="24" t="s">
        <v>1654</v>
      </c>
      <c r="E144" s="97" t="s">
        <v>1216</v>
      </c>
      <c r="F144" s="87">
        <v>1</v>
      </c>
      <c r="G144" s="23">
        <v>1</v>
      </c>
    </row>
    <row r="145" spans="2:7" s="2" customFormat="1" ht="16.5" customHeight="1">
      <c r="B145" s="53">
        <v>42718</v>
      </c>
      <c r="C145" s="20">
        <v>4362</v>
      </c>
      <c r="D145" s="24" t="s">
        <v>1653</v>
      </c>
      <c r="E145" s="97" t="s">
        <v>1655</v>
      </c>
      <c r="F145" s="87">
        <v>2</v>
      </c>
      <c r="G145" s="23">
        <v>2</v>
      </c>
    </row>
    <row r="146" spans="2:7" s="2" customFormat="1" ht="16.5" customHeight="1">
      <c r="B146" s="53">
        <v>42720</v>
      </c>
      <c r="C146" s="20">
        <v>9891</v>
      </c>
      <c r="D146" s="24" t="s">
        <v>1657</v>
      </c>
      <c r="E146" s="97" t="s">
        <v>1141</v>
      </c>
      <c r="F146" s="87">
        <v>1</v>
      </c>
      <c r="G146" s="23">
        <v>1</v>
      </c>
    </row>
    <row r="147" spans="2:7" s="2" customFormat="1" ht="16.5" customHeight="1">
      <c r="B147" s="53">
        <v>42721</v>
      </c>
      <c r="C147" s="20">
        <v>66016</v>
      </c>
      <c r="D147" s="24" t="s">
        <v>1656</v>
      </c>
      <c r="E147" s="97" t="s">
        <v>1665</v>
      </c>
      <c r="F147" s="87">
        <v>2</v>
      </c>
      <c r="G147" s="23">
        <v>2</v>
      </c>
    </row>
    <row r="148" spans="2:7" s="2" customFormat="1" ht="16.5" customHeight="1">
      <c r="B148" s="53">
        <v>42721</v>
      </c>
      <c r="C148" s="20">
        <v>160844</v>
      </c>
      <c r="D148" s="24" t="s">
        <v>1658</v>
      </c>
      <c r="E148" s="97" t="s">
        <v>1141</v>
      </c>
      <c r="F148" s="87">
        <v>1</v>
      </c>
      <c r="G148" s="23">
        <v>1</v>
      </c>
    </row>
    <row r="149" spans="2:7" s="2" customFormat="1" ht="16.5" customHeight="1">
      <c r="B149" s="53">
        <v>42721</v>
      </c>
      <c r="C149" s="20">
        <v>12943</v>
      </c>
      <c r="D149" s="24" t="s">
        <v>1659</v>
      </c>
      <c r="E149" s="97" t="s">
        <v>1216</v>
      </c>
      <c r="F149" s="87">
        <v>1</v>
      </c>
      <c r="G149" s="23">
        <v>1</v>
      </c>
    </row>
    <row r="150" spans="2:7" s="2" customFormat="1" ht="16.5" customHeight="1">
      <c r="B150" s="53">
        <v>42722</v>
      </c>
      <c r="C150" s="20">
        <v>352</v>
      </c>
      <c r="D150" s="24" t="s">
        <v>1668</v>
      </c>
      <c r="E150" s="97" t="s">
        <v>1664</v>
      </c>
      <c r="F150" s="87">
        <v>3</v>
      </c>
      <c r="G150" s="23">
        <v>3</v>
      </c>
    </row>
    <row r="151" spans="2:7" s="2" customFormat="1" ht="16.5" customHeight="1">
      <c r="B151" s="53">
        <v>42723</v>
      </c>
      <c r="C151" s="20">
        <v>6241</v>
      </c>
      <c r="D151" s="24" t="s">
        <v>1666</v>
      </c>
      <c r="E151" s="97" t="s">
        <v>1141</v>
      </c>
      <c r="F151" s="87">
        <v>1</v>
      </c>
      <c r="G151" s="23">
        <v>1</v>
      </c>
    </row>
    <row r="152" spans="2:7" s="2" customFormat="1" ht="16.5" customHeight="1">
      <c r="B152" s="53">
        <v>42724</v>
      </c>
      <c r="C152" s="20">
        <v>15986</v>
      </c>
      <c r="D152" s="24" t="s">
        <v>1667</v>
      </c>
      <c r="E152" s="97" t="s">
        <v>1122</v>
      </c>
      <c r="F152" s="87">
        <v>2</v>
      </c>
      <c r="G152" s="23">
        <v>2</v>
      </c>
    </row>
    <row r="153" spans="2:7" s="2" customFormat="1" ht="16.5" customHeight="1">
      <c r="B153" s="53">
        <v>42727</v>
      </c>
      <c r="C153" s="20">
        <v>6933</v>
      </c>
      <c r="D153" s="24" t="s">
        <v>1669</v>
      </c>
      <c r="E153" s="97" t="s">
        <v>1216</v>
      </c>
      <c r="F153" s="87">
        <v>1</v>
      </c>
      <c r="G153" s="23">
        <v>1</v>
      </c>
    </row>
    <row r="154" spans="2:7" s="2" customFormat="1" ht="16.5" customHeight="1">
      <c r="B154" s="53">
        <v>42728</v>
      </c>
      <c r="C154" s="20">
        <v>2547</v>
      </c>
      <c r="D154" s="24" t="s">
        <v>1672</v>
      </c>
      <c r="E154" s="97" t="s">
        <v>1216</v>
      </c>
      <c r="F154" s="87">
        <v>1</v>
      </c>
      <c r="G154" s="23">
        <v>1</v>
      </c>
    </row>
    <row r="155" spans="2:7" s="2" customFormat="1" ht="16.5" customHeight="1">
      <c r="B155" s="53">
        <v>42732</v>
      </c>
      <c r="C155" s="20">
        <v>7792</v>
      </c>
      <c r="D155" s="24" t="s">
        <v>1671</v>
      </c>
      <c r="E155" s="97" t="s">
        <v>1618</v>
      </c>
      <c r="F155" s="87">
        <v>2</v>
      </c>
      <c r="G155" s="23">
        <v>2</v>
      </c>
    </row>
    <row r="156" spans="2:7" s="2" customFormat="1" ht="16.5" customHeight="1">
      <c r="B156" s="53">
        <v>42732</v>
      </c>
      <c r="C156" s="20">
        <v>1998</v>
      </c>
      <c r="D156" s="24" t="s">
        <v>1670</v>
      </c>
      <c r="E156" s="97" t="s">
        <v>1075</v>
      </c>
      <c r="F156" s="87">
        <v>1</v>
      </c>
      <c r="G156" s="23">
        <v>1</v>
      </c>
    </row>
    <row r="157" spans="2:7" s="2" customFormat="1" ht="16.5" customHeight="1">
      <c r="B157" s="53">
        <v>42733</v>
      </c>
      <c r="C157" s="20">
        <v>6359</v>
      </c>
      <c r="D157" s="24" t="s">
        <v>1673</v>
      </c>
      <c r="E157" s="97" t="s">
        <v>1289</v>
      </c>
      <c r="F157" s="87">
        <v>1</v>
      </c>
      <c r="G157" s="23">
        <v>1</v>
      </c>
    </row>
    <row r="158" spans="2:7" s="2" customFormat="1" ht="16.5" customHeight="1">
      <c r="B158" s="53">
        <v>42733</v>
      </c>
      <c r="C158" s="20">
        <v>7293</v>
      </c>
      <c r="D158" s="24" t="s">
        <v>1674</v>
      </c>
      <c r="E158" s="97" t="s">
        <v>1122</v>
      </c>
      <c r="F158" s="87">
        <v>2</v>
      </c>
      <c r="G158" s="23">
        <v>2</v>
      </c>
    </row>
    <row r="159" spans="2:7" s="2" customFormat="1" ht="16.5" customHeight="1" thickBot="1">
      <c r="B159" s="53">
        <v>43100</v>
      </c>
      <c r="C159" s="20">
        <v>8901</v>
      </c>
      <c r="D159" s="24" t="s">
        <v>1675</v>
      </c>
      <c r="E159" s="97" t="s">
        <v>1141</v>
      </c>
      <c r="F159" s="87">
        <v>1</v>
      </c>
      <c r="G159" s="23">
        <v>1</v>
      </c>
    </row>
    <row r="160" spans="2:7" s="2" customFormat="1" ht="30" customHeight="1" thickBot="1">
      <c r="B160" s="39" t="s">
        <v>1488</v>
      </c>
      <c r="C160" s="374">
        <f>COUNTA(D75:D159)</f>
        <v>85</v>
      </c>
      <c r="D160" s="375"/>
      <c r="E160" s="376">
        <f>SUM(F75:F159)</f>
        <v>155</v>
      </c>
      <c r="F160" s="377"/>
      <c r="G160" s="40">
        <f>SUM(G75:G159)</f>
        <v>154</v>
      </c>
    </row>
    <row r="161" s="2" customFormat="1" ht="14.25">
      <c r="G161" s="41"/>
    </row>
    <row r="162" spans="3:8" s="2" customFormat="1" ht="33" customHeight="1">
      <c r="C162" s="441" t="s">
        <v>1355</v>
      </c>
      <c r="D162" s="442"/>
      <c r="E162" s="443"/>
      <c r="F162" s="3"/>
      <c r="G162" s="4"/>
      <c r="H162" s="5"/>
    </row>
    <row r="163" spans="2:7" s="6" customFormat="1" ht="16.5" customHeight="1">
      <c r="B163" s="7"/>
      <c r="C163" s="8"/>
      <c r="D163" s="401" t="s">
        <v>1474</v>
      </c>
      <c r="E163" s="402"/>
      <c r="F163" s="7"/>
      <c r="G163" s="10"/>
    </row>
    <row r="164" spans="2:7" s="6" customFormat="1" ht="30" customHeight="1" thickBot="1">
      <c r="B164" s="11" t="s">
        <v>309</v>
      </c>
      <c r="C164" s="381">
        <v>42372</v>
      </c>
      <c r="D164" s="381"/>
      <c r="E164" s="12"/>
      <c r="F164" s="382" t="s">
        <v>310</v>
      </c>
      <c r="G164" s="383"/>
    </row>
    <row r="165" spans="2:7" s="2" customFormat="1" ht="16.5" customHeight="1">
      <c r="B165" s="384" t="s">
        <v>819</v>
      </c>
      <c r="C165" s="386" t="s">
        <v>820</v>
      </c>
      <c r="D165" s="387"/>
      <c r="E165" s="388" t="s">
        <v>821</v>
      </c>
      <c r="F165" s="390" t="s">
        <v>832</v>
      </c>
      <c r="G165" s="392" t="s">
        <v>822</v>
      </c>
    </row>
    <row r="166" spans="2:7" s="2" customFormat="1" ht="16.5" customHeight="1" thickBot="1">
      <c r="B166" s="385"/>
      <c r="C166" s="13" t="s">
        <v>823</v>
      </c>
      <c r="D166" s="13" t="s">
        <v>824</v>
      </c>
      <c r="E166" s="389"/>
      <c r="F166" s="391"/>
      <c r="G166" s="393"/>
    </row>
    <row r="167" spans="2:7" s="2" customFormat="1" ht="16.5" customHeight="1">
      <c r="B167" s="94">
        <v>42005</v>
      </c>
      <c r="C167" s="20">
        <v>1132</v>
      </c>
      <c r="D167" s="38" t="s">
        <v>1359</v>
      </c>
      <c r="E167" s="111" t="s">
        <v>1141</v>
      </c>
      <c r="F167" s="92">
        <v>1</v>
      </c>
      <c r="G167" s="93">
        <v>1</v>
      </c>
    </row>
    <row r="168" spans="2:7" s="2" customFormat="1" ht="33" customHeight="1">
      <c r="B168" s="94">
        <v>42006</v>
      </c>
      <c r="C168" s="20">
        <v>4245</v>
      </c>
      <c r="D168" s="38" t="s">
        <v>1357</v>
      </c>
      <c r="E168" s="54" t="s">
        <v>1358</v>
      </c>
      <c r="F168" s="110">
        <v>5</v>
      </c>
      <c r="G168" s="19">
        <v>5</v>
      </c>
    </row>
    <row r="169" spans="2:7" s="2" customFormat="1" ht="33" customHeight="1">
      <c r="B169" s="103">
        <v>42008</v>
      </c>
      <c r="C169" s="55">
        <v>1351</v>
      </c>
      <c r="D169" s="104" t="s">
        <v>1108</v>
      </c>
      <c r="E169" s="97" t="s">
        <v>1360</v>
      </c>
      <c r="F169" s="102">
        <v>6</v>
      </c>
      <c r="G169" s="58">
        <v>6</v>
      </c>
    </row>
    <row r="170" spans="2:7" s="2" customFormat="1" ht="16.5" customHeight="1">
      <c r="B170" s="103">
        <v>42010</v>
      </c>
      <c r="C170" s="55">
        <v>498</v>
      </c>
      <c r="D170" s="104" t="s">
        <v>1361</v>
      </c>
      <c r="E170" s="98" t="s">
        <v>1141</v>
      </c>
      <c r="F170" s="87">
        <v>1</v>
      </c>
      <c r="G170" s="23">
        <v>1</v>
      </c>
    </row>
    <row r="171" spans="2:7" s="2" customFormat="1" ht="33" customHeight="1">
      <c r="B171" s="103">
        <v>42012</v>
      </c>
      <c r="C171" s="55">
        <v>892</v>
      </c>
      <c r="D171" s="104" t="s">
        <v>1365</v>
      </c>
      <c r="E171" s="97" t="s">
        <v>1373</v>
      </c>
      <c r="F171" s="102">
        <v>6</v>
      </c>
      <c r="G171" s="58">
        <v>6</v>
      </c>
    </row>
    <row r="172" spans="2:7" s="2" customFormat="1" ht="16.5" customHeight="1">
      <c r="B172" s="103">
        <v>42012</v>
      </c>
      <c r="C172" s="55">
        <v>209</v>
      </c>
      <c r="D172" s="104" t="s">
        <v>1366</v>
      </c>
      <c r="E172" s="97" t="s">
        <v>1122</v>
      </c>
      <c r="F172" s="102">
        <v>2</v>
      </c>
      <c r="G172" s="58">
        <v>2</v>
      </c>
    </row>
    <row r="173" spans="2:7" s="2" customFormat="1" ht="16.5" customHeight="1">
      <c r="B173" s="103">
        <v>42013</v>
      </c>
      <c r="C173" s="55">
        <v>28002</v>
      </c>
      <c r="D173" s="104" t="s">
        <v>1367</v>
      </c>
      <c r="E173" s="98" t="s">
        <v>1141</v>
      </c>
      <c r="F173" s="87">
        <v>1</v>
      </c>
      <c r="G173" s="23">
        <v>1</v>
      </c>
    </row>
    <row r="174" spans="2:7" s="2" customFormat="1" ht="16.5" customHeight="1">
      <c r="B174" s="103">
        <v>42014</v>
      </c>
      <c r="C174" s="55" t="s">
        <v>1003</v>
      </c>
      <c r="D174" s="104" t="s">
        <v>1368</v>
      </c>
      <c r="E174" s="97" t="s">
        <v>1216</v>
      </c>
      <c r="F174" s="102">
        <v>1</v>
      </c>
      <c r="G174" s="58">
        <v>1</v>
      </c>
    </row>
    <row r="175" spans="2:7" s="2" customFormat="1" ht="16.5" customHeight="1">
      <c r="B175" s="103">
        <v>42017</v>
      </c>
      <c r="C175" s="55">
        <v>527</v>
      </c>
      <c r="D175" s="104" t="s">
        <v>1371</v>
      </c>
      <c r="E175" s="97" t="s">
        <v>1372</v>
      </c>
      <c r="F175" s="102">
        <v>1</v>
      </c>
      <c r="G175" s="58">
        <v>1</v>
      </c>
    </row>
    <row r="176" spans="2:7" s="2" customFormat="1" ht="16.5" customHeight="1">
      <c r="B176" s="103">
        <v>42019</v>
      </c>
      <c r="C176" s="55">
        <v>12039</v>
      </c>
      <c r="D176" s="104" t="s">
        <v>1374</v>
      </c>
      <c r="E176" s="98" t="s">
        <v>1141</v>
      </c>
      <c r="F176" s="87">
        <v>1</v>
      </c>
      <c r="G176" s="23">
        <v>1</v>
      </c>
    </row>
    <row r="177" spans="2:7" s="2" customFormat="1" ht="33" customHeight="1">
      <c r="B177" s="103">
        <v>42023</v>
      </c>
      <c r="C177" s="55">
        <v>5036</v>
      </c>
      <c r="D177" s="104" t="s">
        <v>1376</v>
      </c>
      <c r="E177" s="97" t="s">
        <v>1439</v>
      </c>
      <c r="F177" s="102">
        <v>5</v>
      </c>
      <c r="G177" s="58">
        <v>5</v>
      </c>
    </row>
    <row r="178" spans="2:7" s="2" customFormat="1" ht="16.5" customHeight="1">
      <c r="B178" s="103">
        <v>42028</v>
      </c>
      <c r="C178" s="55">
        <v>4631</v>
      </c>
      <c r="D178" s="104" t="s">
        <v>1377</v>
      </c>
      <c r="E178" s="97" t="s">
        <v>1378</v>
      </c>
      <c r="F178" s="102">
        <v>3</v>
      </c>
      <c r="G178" s="58">
        <v>3</v>
      </c>
    </row>
    <row r="179" spans="2:7" s="2" customFormat="1" ht="16.5" customHeight="1">
      <c r="B179" s="103">
        <v>42030</v>
      </c>
      <c r="C179" s="55">
        <v>1731</v>
      </c>
      <c r="D179" s="104" t="s">
        <v>1381</v>
      </c>
      <c r="E179" s="98" t="s">
        <v>1141</v>
      </c>
      <c r="F179" s="87">
        <v>1</v>
      </c>
      <c r="G179" s="23">
        <v>1</v>
      </c>
    </row>
    <row r="180" spans="2:7" s="2" customFormat="1" ht="16.5" customHeight="1">
      <c r="B180" s="103">
        <v>42034</v>
      </c>
      <c r="C180" s="55">
        <v>71</v>
      </c>
      <c r="D180" s="104" t="s">
        <v>1382</v>
      </c>
      <c r="E180" s="98" t="s">
        <v>1141</v>
      </c>
      <c r="F180" s="87">
        <v>1</v>
      </c>
      <c r="G180" s="23">
        <v>1</v>
      </c>
    </row>
    <row r="181" spans="2:7" s="2" customFormat="1" ht="16.5" customHeight="1">
      <c r="B181" s="103">
        <v>42034</v>
      </c>
      <c r="C181" s="55">
        <v>4758</v>
      </c>
      <c r="D181" s="104" t="s">
        <v>1383</v>
      </c>
      <c r="E181" s="98" t="s">
        <v>1141</v>
      </c>
      <c r="F181" s="87">
        <v>1</v>
      </c>
      <c r="G181" s="23">
        <v>1</v>
      </c>
    </row>
    <row r="182" spans="2:7" s="2" customFormat="1" ht="16.5" customHeight="1">
      <c r="B182" s="103">
        <v>42034</v>
      </c>
      <c r="C182" s="55">
        <v>83826</v>
      </c>
      <c r="D182" s="104" t="s">
        <v>1384</v>
      </c>
      <c r="E182" s="98" t="s">
        <v>1141</v>
      </c>
      <c r="F182" s="87">
        <v>1</v>
      </c>
      <c r="G182" s="23">
        <v>1</v>
      </c>
    </row>
    <row r="183" spans="2:7" s="2" customFormat="1" ht="16.5" customHeight="1">
      <c r="B183" s="103">
        <v>42037</v>
      </c>
      <c r="C183" s="55">
        <v>231472</v>
      </c>
      <c r="D183" s="104" t="s">
        <v>1385</v>
      </c>
      <c r="E183" s="97" t="s">
        <v>1122</v>
      </c>
      <c r="F183" s="102">
        <v>2</v>
      </c>
      <c r="G183" s="58">
        <v>2</v>
      </c>
    </row>
    <row r="184" spans="2:7" s="2" customFormat="1" ht="16.5" customHeight="1">
      <c r="B184" s="103">
        <v>42037</v>
      </c>
      <c r="C184" s="55">
        <v>214001</v>
      </c>
      <c r="D184" s="104" t="s">
        <v>1386</v>
      </c>
      <c r="E184" s="97" t="s">
        <v>1216</v>
      </c>
      <c r="F184" s="102">
        <v>1</v>
      </c>
      <c r="G184" s="58">
        <v>1</v>
      </c>
    </row>
    <row r="185" spans="2:7" s="2" customFormat="1" ht="16.5" customHeight="1">
      <c r="B185" s="103">
        <v>42038</v>
      </c>
      <c r="C185" s="55">
        <v>1263</v>
      </c>
      <c r="D185" s="104" t="s">
        <v>1388</v>
      </c>
      <c r="E185" s="97" t="s">
        <v>1216</v>
      </c>
      <c r="F185" s="102">
        <v>1</v>
      </c>
      <c r="G185" s="58">
        <v>1</v>
      </c>
    </row>
    <row r="186" spans="2:7" s="2" customFormat="1" ht="32.25" customHeight="1">
      <c r="B186" s="103">
        <v>42038</v>
      </c>
      <c r="C186" s="55">
        <v>3118</v>
      </c>
      <c r="D186" s="104" t="s">
        <v>1387</v>
      </c>
      <c r="E186" s="97" t="s">
        <v>1390</v>
      </c>
      <c r="F186" s="102">
        <v>5</v>
      </c>
      <c r="G186" s="58">
        <v>5</v>
      </c>
    </row>
    <row r="187" spans="2:7" s="2" customFormat="1" ht="33" customHeight="1">
      <c r="B187" s="103">
        <v>42077</v>
      </c>
      <c r="C187" s="113" t="s">
        <v>1396</v>
      </c>
      <c r="D187" s="104" t="s">
        <v>1398</v>
      </c>
      <c r="E187" s="97" t="s">
        <v>1401</v>
      </c>
      <c r="F187" s="102">
        <v>5</v>
      </c>
      <c r="G187" s="58">
        <v>4</v>
      </c>
    </row>
    <row r="188" spans="2:7" s="2" customFormat="1" ht="33" customHeight="1">
      <c r="B188" s="103">
        <v>42077</v>
      </c>
      <c r="C188" s="113" t="s">
        <v>1397</v>
      </c>
      <c r="D188" s="104" t="s">
        <v>1399</v>
      </c>
      <c r="E188" s="97" t="s">
        <v>1402</v>
      </c>
      <c r="F188" s="102">
        <v>6</v>
      </c>
      <c r="G188" s="58">
        <v>5</v>
      </c>
    </row>
    <row r="189" spans="2:7" s="2" customFormat="1" ht="33" customHeight="1">
      <c r="B189" s="103">
        <v>42077</v>
      </c>
      <c r="C189" s="55">
        <v>136108</v>
      </c>
      <c r="D189" s="112" t="s">
        <v>1400</v>
      </c>
      <c r="E189" s="97" t="s">
        <v>1402</v>
      </c>
      <c r="F189" s="102">
        <v>6</v>
      </c>
      <c r="G189" s="58">
        <v>5</v>
      </c>
    </row>
    <row r="190" spans="2:7" s="2" customFormat="1" ht="16.5" customHeight="1">
      <c r="B190" s="103">
        <v>42079</v>
      </c>
      <c r="C190" s="55">
        <v>1409</v>
      </c>
      <c r="D190" s="112" t="s">
        <v>1082</v>
      </c>
      <c r="E190" s="97" t="s">
        <v>1403</v>
      </c>
      <c r="F190" s="102">
        <v>3</v>
      </c>
      <c r="G190" s="58">
        <v>3</v>
      </c>
    </row>
    <row r="191" spans="2:7" s="2" customFormat="1" ht="49.5" customHeight="1">
      <c r="B191" s="103">
        <v>42087</v>
      </c>
      <c r="C191" s="55">
        <v>1961</v>
      </c>
      <c r="D191" s="112" t="s">
        <v>1406</v>
      </c>
      <c r="E191" s="97" t="s">
        <v>1405</v>
      </c>
      <c r="F191" s="102">
        <v>9</v>
      </c>
      <c r="G191" s="58">
        <v>7</v>
      </c>
    </row>
    <row r="192" spans="2:7" s="2" customFormat="1" ht="16.5" customHeight="1">
      <c r="B192" s="103">
        <v>42095</v>
      </c>
      <c r="C192" s="55">
        <v>485</v>
      </c>
      <c r="D192" s="112" t="s">
        <v>1407</v>
      </c>
      <c r="E192" s="97" t="s">
        <v>1216</v>
      </c>
      <c r="F192" s="102">
        <v>1</v>
      </c>
      <c r="G192" s="58">
        <v>1</v>
      </c>
    </row>
    <row r="193" spans="2:7" s="2" customFormat="1" ht="16.5" customHeight="1">
      <c r="B193" s="103">
        <v>42103</v>
      </c>
      <c r="C193" s="55">
        <v>1010</v>
      </c>
      <c r="D193" s="112" t="s">
        <v>1408</v>
      </c>
      <c r="E193" s="97" t="s">
        <v>1075</v>
      </c>
      <c r="F193" s="102">
        <v>1</v>
      </c>
      <c r="G193" s="58">
        <v>1</v>
      </c>
    </row>
    <row r="194" spans="2:7" s="2" customFormat="1" ht="33" customHeight="1">
      <c r="B194" s="103">
        <v>42111</v>
      </c>
      <c r="C194" s="55">
        <v>37</v>
      </c>
      <c r="D194" s="112" t="s">
        <v>1409</v>
      </c>
      <c r="E194" s="97" t="s">
        <v>1440</v>
      </c>
      <c r="F194" s="102">
        <v>5</v>
      </c>
      <c r="G194" s="58">
        <v>5</v>
      </c>
    </row>
    <row r="195" spans="2:7" s="2" customFormat="1" ht="15.75" customHeight="1">
      <c r="B195" s="103">
        <v>42119</v>
      </c>
      <c r="C195" s="55" t="s">
        <v>1003</v>
      </c>
      <c r="D195" s="104" t="s">
        <v>1410</v>
      </c>
      <c r="E195" s="97" t="s">
        <v>1411</v>
      </c>
      <c r="F195" s="102">
        <v>2</v>
      </c>
      <c r="G195" s="58">
        <v>2</v>
      </c>
    </row>
    <row r="196" spans="2:7" s="2" customFormat="1" ht="33" customHeight="1">
      <c r="B196" s="103">
        <v>42124</v>
      </c>
      <c r="C196" s="55">
        <v>404</v>
      </c>
      <c r="D196" s="112" t="s">
        <v>1412</v>
      </c>
      <c r="E196" s="97" t="s">
        <v>1414</v>
      </c>
      <c r="F196" s="102">
        <v>4</v>
      </c>
      <c r="G196" s="58">
        <v>4</v>
      </c>
    </row>
    <row r="197" spans="2:7" s="2" customFormat="1" ht="16.5" customHeight="1">
      <c r="B197" s="103">
        <v>42125</v>
      </c>
      <c r="C197" s="55">
        <v>420</v>
      </c>
      <c r="D197" s="112" t="s">
        <v>1413</v>
      </c>
      <c r="E197" s="97" t="s">
        <v>1141</v>
      </c>
      <c r="F197" s="102">
        <v>1</v>
      </c>
      <c r="G197" s="58">
        <v>1</v>
      </c>
    </row>
    <row r="198" spans="2:7" s="2" customFormat="1" ht="16.5" customHeight="1">
      <c r="B198" s="103">
        <v>42126</v>
      </c>
      <c r="C198" s="55" t="s">
        <v>1003</v>
      </c>
      <c r="D198" s="104" t="s">
        <v>1415</v>
      </c>
      <c r="E198" s="97" t="s">
        <v>1075</v>
      </c>
      <c r="F198" s="102">
        <v>1</v>
      </c>
      <c r="G198" s="58">
        <v>1</v>
      </c>
    </row>
    <row r="199" spans="2:7" s="2" customFormat="1" ht="33" customHeight="1">
      <c r="B199" s="103">
        <v>42161</v>
      </c>
      <c r="C199" s="55">
        <v>79</v>
      </c>
      <c r="D199" s="104" t="s">
        <v>1101</v>
      </c>
      <c r="E199" s="97" t="s">
        <v>1422</v>
      </c>
      <c r="F199" s="102">
        <v>6</v>
      </c>
      <c r="G199" s="58">
        <v>6</v>
      </c>
    </row>
    <row r="200" spans="2:7" s="2" customFormat="1" ht="16.5" customHeight="1">
      <c r="B200" s="53">
        <v>42165</v>
      </c>
      <c r="C200" s="20">
        <v>10199</v>
      </c>
      <c r="D200" s="24" t="s">
        <v>1423</v>
      </c>
      <c r="E200" s="98" t="s">
        <v>1424</v>
      </c>
      <c r="F200" s="87">
        <v>2</v>
      </c>
      <c r="G200" s="23">
        <v>2</v>
      </c>
    </row>
    <row r="201" spans="2:7" s="2" customFormat="1" ht="16.5" customHeight="1">
      <c r="B201" s="53">
        <v>42198</v>
      </c>
      <c r="C201" s="20">
        <v>3976</v>
      </c>
      <c r="D201" s="24" t="s">
        <v>1425</v>
      </c>
      <c r="E201" s="97" t="s">
        <v>1216</v>
      </c>
      <c r="F201" s="87">
        <v>1</v>
      </c>
      <c r="G201" s="23">
        <v>1</v>
      </c>
    </row>
    <row r="202" spans="2:7" s="2" customFormat="1" ht="16.5" customHeight="1">
      <c r="B202" s="103">
        <v>42223</v>
      </c>
      <c r="C202" s="55">
        <v>491</v>
      </c>
      <c r="D202" s="104" t="s">
        <v>1427</v>
      </c>
      <c r="E202" s="97" t="s">
        <v>1426</v>
      </c>
      <c r="F202" s="102">
        <v>1</v>
      </c>
      <c r="G202" s="58">
        <v>1</v>
      </c>
    </row>
    <row r="203" spans="2:7" s="2" customFormat="1" ht="16.5" customHeight="1">
      <c r="B203" s="103">
        <v>42231</v>
      </c>
      <c r="C203" s="55">
        <v>1569</v>
      </c>
      <c r="D203" s="104" t="s">
        <v>1429</v>
      </c>
      <c r="E203" s="97" t="s">
        <v>1428</v>
      </c>
      <c r="F203" s="102">
        <v>2</v>
      </c>
      <c r="G203" s="58">
        <v>2</v>
      </c>
    </row>
    <row r="204" spans="2:7" s="2" customFormat="1" ht="16.5" customHeight="1">
      <c r="B204" s="103">
        <v>42239</v>
      </c>
      <c r="C204" s="55">
        <v>1510</v>
      </c>
      <c r="D204" s="104" t="s">
        <v>1430</v>
      </c>
      <c r="E204" s="97" t="s">
        <v>1431</v>
      </c>
      <c r="F204" s="102">
        <v>3</v>
      </c>
      <c r="G204" s="58">
        <v>3</v>
      </c>
    </row>
    <row r="205" spans="2:7" s="2" customFormat="1" ht="16.5" customHeight="1">
      <c r="B205" s="103">
        <v>42242</v>
      </c>
      <c r="C205" s="55">
        <v>463</v>
      </c>
      <c r="D205" s="104" t="s">
        <v>1432</v>
      </c>
      <c r="E205" s="97" t="s">
        <v>1216</v>
      </c>
      <c r="F205" s="102">
        <v>1</v>
      </c>
      <c r="G205" s="58">
        <v>1</v>
      </c>
    </row>
    <row r="206" spans="2:7" s="2" customFormat="1" ht="16.5" customHeight="1">
      <c r="B206" s="53">
        <v>42265</v>
      </c>
      <c r="C206" s="20">
        <v>72</v>
      </c>
      <c r="D206" s="24" t="s">
        <v>1435</v>
      </c>
      <c r="E206" s="97" t="s">
        <v>1141</v>
      </c>
      <c r="F206" s="87">
        <v>1</v>
      </c>
      <c r="G206" s="23">
        <v>1</v>
      </c>
    </row>
    <row r="207" spans="2:7" s="2" customFormat="1" ht="16.5" customHeight="1">
      <c r="B207" s="53">
        <v>42270</v>
      </c>
      <c r="C207" s="20">
        <v>233</v>
      </c>
      <c r="D207" s="24" t="s">
        <v>1436</v>
      </c>
      <c r="E207" s="97" t="s">
        <v>1075</v>
      </c>
      <c r="F207" s="102">
        <v>1</v>
      </c>
      <c r="G207" s="58">
        <v>1</v>
      </c>
    </row>
    <row r="208" spans="2:7" s="2" customFormat="1" ht="33" customHeight="1">
      <c r="B208" s="53">
        <v>42274</v>
      </c>
      <c r="C208" s="20">
        <v>483</v>
      </c>
      <c r="D208" s="24" t="s">
        <v>1438</v>
      </c>
      <c r="E208" s="97" t="s">
        <v>1437</v>
      </c>
      <c r="F208" s="102">
        <v>5</v>
      </c>
      <c r="G208" s="58">
        <v>5</v>
      </c>
    </row>
    <row r="209" spans="2:7" s="2" customFormat="1" ht="16.5" customHeight="1">
      <c r="B209" s="53">
        <v>42281</v>
      </c>
      <c r="C209" s="20">
        <v>587</v>
      </c>
      <c r="D209" s="24" t="s">
        <v>1441</v>
      </c>
      <c r="E209" s="97" t="s">
        <v>1216</v>
      </c>
      <c r="F209" s="102">
        <v>1</v>
      </c>
      <c r="G209" s="58">
        <v>1</v>
      </c>
    </row>
    <row r="210" spans="2:7" s="2" customFormat="1" ht="49.5" customHeight="1">
      <c r="B210" s="53">
        <v>42286</v>
      </c>
      <c r="C210" s="20">
        <v>266</v>
      </c>
      <c r="D210" s="24" t="s">
        <v>888</v>
      </c>
      <c r="E210" s="97" t="s">
        <v>1443</v>
      </c>
      <c r="F210" s="102">
        <v>8</v>
      </c>
      <c r="G210" s="58">
        <v>8</v>
      </c>
    </row>
    <row r="211" spans="2:7" s="2" customFormat="1" ht="16.5" customHeight="1">
      <c r="B211" s="53">
        <v>42295</v>
      </c>
      <c r="C211" s="20">
        <v>1572</v>
      </c>
      <c r="D211" s="24" t="s">
        <v>1442</v>
      </c>
      <c r="E211" s="97" t="s">
        <v>1122</v>
      </c>
      <c r="F211" s="102">
        <v>2</v>
      </c>
      <c r="G211" s="58">
        <v>2</v>
      </c>
    </row>
    <row r="212" spans="2:7" s="2" customFormat="1" ht="16.5" customHeight="1">
      <c r="B212" s="53">
        <v>42301</v>
      </c>
      <c r="C212" s="20">
        <v>33272</v>
      </c>
      <c r="D212" s="24" t="s">
        <v>1448</v>
      </c>
      <c r="E212" s="97" t="s">
        <v>1122</v>
      </c>
      <c r="F212" s="102">
        <v>2</v>
      </c>
      <c r="G212" s="58">
        <v>2</v>
      </c>
    </row>
    <row r="213" spans="2:7" s="2" customFormat="1" ht="16.5" customHeight="1">
      <c r="B213" s="53">
        <v>42301</v>
      </c>
      <c r="C213" s="20">
        <v>409</v>
      </c>
      <c r="D213" s="24" t="s">
        <v>956</v>
      </c>
      <c r="E213" s="97" t="s">
        <v>1450</v>
      </c>
      <c r="F213" s="102">
        <v>1</v>
      </c>
      <c r="G213" s="58">
        <v>1</v>
      </c>
    </row>
    <row r="214" spans="2:7" s="2" customFormat="1" ht="16.5" customHeight="1">
      <c r="B214" s="53">
        <v>42306</v>
      </c>
      <c r="C214" s="20">
        <v>842</v>
      </c>
      <c r="D214" s="24" t="s">
        <v>1451</v>
      </c>
      <c r="E214" s="97" t="s">
        <v>1122</v>
      </c>
      <c r="F214" s="102">
        <v>2</v>
      </c>
      <c r="G214" s="58">
        <v>2</v>
      </c>
    </row>
    <row r="215" spans="2:7" s="2" customFormat="1" ht="16.5" customHeight="1">
      <c r="B215" s="53">
        <v>42308</v>
      </c>
      <c r="C215" s="20">
        <v>24648</v>
      </c>
      <c r="D215" s="24" t="s">
        <v>1452</v>
      </c>
      <c r="E215" s="97" t="s">
        <v>1462</v>
      </c>
      <c r="F215" s="102">
        <v>3</v>
      </c>
      <c r="G215" s="58">
        <v>3</v>
      </c>
    </row>
    <row r="216" spans="2:7" s="2" customFormat="1" ht="16.5" customHeight="1">
      <c r="B216" s="53">
        <v>42313</v>
      </c>
      <c r="C216" s="20">
        <v>118</v>
      </c>
      <c r="D216" s="24" t="s">
        <v>1453</v>
      </c>
      <c r="E216" s="97" t="s">
        <v>1454</v>
      </c>
      <c r="F216" s="102">
        <v>2</v>
      </c>
      <c r="G216" s="58">
        <v>2</v>
      </c>
    </row>
    <row r="217" spans="2:7" s="2" customFormat="1" ht="16.5" customHeight="1">
      <c r="B217" s="53">
        <v>42318</v>
      </c>
      <c r="C217" s="20" t="s">
        <v>1455</v>
      </c>
      <c r="D217" s="24" t="s">
        <v>1456</v>
      </c>
      <c r="E217" s="97" t="s">
        <v>1459</v>
      </c>
      <c r="F217" s="102">
        <v>3</v>
      </c>
      <c r="G217" s="58">
        <v>3</v>
      </c>
    </row>
    <row r="218" spans="2:7" s="2" customFormat="1" ht="16.5" customHeight="1">
      <c r="B218" s="53">
        <v>42320</v>
      </c>
      <c r="C218" s="20">
        <v>1016</v>
      </c>
      <c r="D218" s="24" t="s">
        <v>1458</v>
      </c>
      <c r="E218" s="97" t="s">
        <v>1457</v>
      </c>
      <c r="F218" s="102">
        <v>2</v>
      </c>
      <c r="G218" s="58">
        <v>2</v>
      </c>
    </row>
    <row r="219" spans="2:7" s="2" customFormat="1" ht="49.5" customHeight="1">
      <c r="B219" s="53">
        <v>42323</v>
      </c>
      <c r="C219" s="20">
        <v>55638</v>
      </c>
      <c r="D219" s="24" t="s">
        <v>1460</v>
      </c>
      <c r="E219" s="97" t="s">
        <v>1463</v>
      </c>
      <c r="F219" s="102">
        <v>7</v>
      </c>
      <c r="G219" s="58">
        <v>6</v>
      </c>
    </row>
    <row r="220" spans="2:7" s="2" customFormat="1" ht="16.5" customHeight="1">
      <c r="B220" s="53">
        <v>42325</v>
      </c>
      <c r="C220" s="20">
        <v>13968</v>
      </c>
      <c r="D220" s="24" t="s">
        <v>1461</v>
      </c>
      <c r="E220" s="97" t="s">
        <v>1141</v>
      </c>
      <c r="F220" s="87">
        <v>1</v>
      </c>
      <c r="G220" s="23">
        <v>1</v>
      </c>
    </row>
    <row r="221" spans="2:7" s="2" customFormat="1" ht="16.5" customHeight="1">
      <c r="B221" s="53">
        <v>42326</v>
      </c>
      <c r="C221" s="20">
        <v>683</v>
      </c>
      <c r="D221" s="24" t="s">
        <v>1464</v>
      </c>
      <c r="E221" s="97" t="s">
        <v>1141</v>
      </c>
      <c r="F221" s="87">
        <v>1</v>
      </c>
      <c r="G221" s="23">
        <v>1</v>
      </c>
    </row>
    <row r="222" spans="2:7" s="2" customFormat="1" ht="16.5" customHeight="1">
      <c r="B222" s="53">
        <v>42326</v>
      </c>
      <c r="C222" s="20">
        <v>3426</v>
      </c>
      <c r="D222" s="24" t="s">
        <v>1465</v>
      </c>
      <c r="E222" s="97" t="s">
        <v>1141</v>
      </c>
      <c r="F222" s="87">
        <v>1</v>
      </c>
      <c r="G222" s="23">
        <v>1</v>
      </c>
    </row>
    <row r="223" spans="2:7" s="2" customFormat="1" ht="16.5" customHeight="1">
      <c r="B223" s="53">
        <v>42332</v>
      </c>
      <c r="C223" s="20">
        <v>15502</v>
      </c>
      <c r="D223" s="24" t="s">
        <v>1468</v>
      </c>
      <c r="E223" s="97" t="s">
        <v>1141</v>
      </c>
      <c r="F223" s="87">
        <v>1</v>
      </c>
      <c r="G223" s="23">
        <v>1</v>
      </c>
    </row>
    <row r="224" spans="2:7" s="2" customFormat="1" ht="16.5" customHeight="1">
      <c r="B224" s="53">
        <v>42335</v>
      </c>
      <c r="C224" s="20">
        <v>2594</v>
      </c>
      <c r="D224" s="24" t="s">
        <v>1469</v>
      </c>
      <c r="E224" s="97" t="s">
        <v>1141</v>
      </c>
      <c r="F224" s="87">
        <v>1</v>
      </c>
      <c r="G224" s="23">
        <v>1</v>
      </c>
    </row>
    <row r="225" spans="2:7" s="2" customFormat="1" ht="48.75" customHeight="1">
      <c r="B225" s="53">
        <v>42345</v>
      </c>
      <c r="C225" s="20">
        <v>289</v>
      </c>
      <c r="D225" s="24" t="s">
        <v>1470</v>
      </c>
      <c r="E225" s="97" t="s">
        <v>1478</v>
      </c>
      <c r="F225" s="87">
        <v>7</v>
      </c>
      <c r="G225" s="23">
        <v>7</v>
      </c>
    </row>
    <row r="226" spans="2:7" s="2" customFormat="1" ht="16.5" customHeight="1">
      <c r="B226" s="53">
        <v>42350</v>
      </c>
      <c r="C226" s="20">
        <v>720</v>
      </c>
      <c r="D226" s="24" t="s">
        <v>1471</v>
      </c>
      <c r="E226" s="97" t="s">
        <v>1473</v>
      </c>
      <c r="F226" s="87">
        <v>1</v>
      </c>
      <c r="G226" s="23">
        <v>1</v>
      </c>
    </row>
    <row r="227" spans="2:7" s="2" customFormat="1" ht="82.5" customHeight="1">
      <c r="B227" s="66">
        <v>42351</v>
      </c>
      <c r="C227" s="20">
        <v>27</v>
      </c>
      <c r="D227" s="24" t="s">
        <v>1051</v>
      </c>
      <c r="E227" s="115" t="s">
        <v>1661</v>
      </c>
      <c r="F227" s="87">
        <v>4</v>
      </c>
      <c r="G227" s="23">
        <v>4</v>
      </c>
    </row>
    <row r="228" spans="2:7" s="2" customFormat="1" ht="33" customHeight="1">
      <c r="B228" s="53">
        <v>42354</v>
      </c>
      <c r="C228" s="20">
        <v>4343</v>
      </c>
      <c r="D228" s="24" t="s">
        <v>1472</v>
      </c>
      <c r="E228" s="97" t="s">
        <v>1475</v>
      </c>
      <c r="F228" s="87">
        <v>6</v>
      </c>
      <c r="G228" s="23">
        <v>6</v>
      </c>
    </row>
    <row r="229" spans="2:7" s="2" customFormat="1" ht="16.5" customHeight="1">
      <c r="B229" s="53">
        <v>42355</v>
      </c>
      <c r="C229" s="20">
        <v>416</v>
      </c>
      <c r="D229" s="24" t="s">
        <v>1476</v>
      </c>
      <c r="E229" s="97" t="s">
        <v>1141</v>
      </c>
      <c r="F229" s="87">
        <v>1</v>
      </c>
      <c r="G229" s="23">
        <v>1</v>
      </c>
    </row>
    <row r="230" spans="2:7" s="2" customFormat="1" ht="16.5" customHeight="1">
      <c r="B230" s="53">
        <v>42357</v>
      </c>
      <c r="C230" s="20">
        <v>131391</v>
      </c>
      <c r="D230" s="24" t="s">
        <v>1477</v>
      </c>
      <c r="E230" s="97" t="s">
        <v>1216</v>
      </c>
      <c r="F230" s="102">
        <v>1</v>
      </c>
      <c r="G230" s="58">
        <v>1</v>
      </c>
    </row>
    <row r="231" spans="2:7" s="2" customFormat="1" ht="16.5" customHeight="1">
      <c r="B231" s="53">
        <v>42358</v>
      </c>
      <c r="C231" s="20">
        <v>10936</v>
      </c>
      <c r="D231" s="24" t="s">
        <v>1479</v>
      </c>
      <c r="E231" s="97" t="s">
        <v>1480</v>
      </c>
      <c r="F231" s="102">
        <v>2</v>
      </c>
      <c r="G231" s="58">
        <v>2</v>
      </c>
    </row>
    <row r="232" spans="2:7" s="2" customFormat="1" ht="16.5" customHeight="1">
      <c r="B232" s="53">
        <v>42363</v>
      </c>
      <c r="C232" s="20">
        <v>198</v>
      </c>
      <c r="D232" s="24" t="s">
        <v>1481</v>
      </c>
      <c r="E232" s="97" t="s">
        <v>1141</v>
      </c>
      <c r="F232" s="87">
        <v>1</v>
      </c>
      <c r="G232" s="23">
        <v>1</v>
      </c>
    </row>
    <row r="233" spans="2:7" s="2" customFormat="1" ht="16.5" customHeight="1" thickBot="1">
      <c r="B233" s="53">
        <v>42735</v>
      </c>
      <c r="C233" s="20">
        <v>888</v>
      </c>
      <c r="D233" s="24" t="s">
        <v>1484</v>
      </c>
      <c r="E233" s="97" t="s">
        <v>1485</v>
      </c>
      <c r="F233" s="102">
        <v>1</v>
      </c>
      <c r="G233" s="58">
        <v>1</v>
      </c>
    </row>
    <row r="234" spans="2:7" s="2" customFormat="1" ht="30" customHeight="1" thickBot="1">
      <c r="B234" s="39" t="s">
        <v>1356</v>
      </c>
      <c r="C234" s="374">
        <f>COUNTA(D167:D233)</f>
        <v>67</v>
      </c>
      <c r="D234" s="375"/>
      <c r="E234" s="376">
        <f>SUM(F167:F233)</f>
        <v>175</v>
      </c>
      <c r="F234" s="377"/>
      <c r="G234" s="40">
        <f>SUM(G167:G233)</f>
        <v>169</v>
      </c>
    </row>
    <row r="235" s="2" customFormat="1" ht="14.25">
      <c r="G235" s="41"/>
    </row>
    <row r="236" spans="3:8" s="2" customFormat="1" ht="33" customHeight="1">
      <c r="C236" s="398" t="s">
        <v>1194</v>
      </c>
      <c r="D236" s="399"/>
      <c r="E236" s="400"/>
      <c r="F236" s="3"/>
      <c r="G236" s="4"/>
      <c r="H236" s="5"/>
    </row>
    <row r="237" spans="2:7" s="6" customFormat="1" ht="33" customHeight="1">
      <c r="B237" s="7"/>
      <c r="C237" s="8"/>
      <c r="D237" s="401" t="s">
        <v>1352</v>
      </c>
      <c r="E237" s="402"/>
      <c r="F237" s="7"/>
      <c r="G237" s="10"/>
    </row>
    <row r="238" spans="2:7" s="6" customFormat="1" ht="30" customHeight="1" thickBot="1">
      <c r="B238" s="11" t="s">
        <v>309</v>
      </c>
      <c r="C238" s="381">
        <v>42012</v>
      </c>
      <c r="D238" s="381"/>
      <c r="E238" s="12"/>
      <c r="F238" s="382" t="s">
        <v>310</v>
      </c>
      <c r="G238" s="383"/>
    </row>
    <row r="239" spans="2:7" s="2" customFormat="1" ht="16.5" customHeight="1">
      <c r="B239" s="384" t="s">
        <v>819</v>
      </c>
      <c r="C239" s="386" t="s">
        <v>820</v>
      </c>
      <c r="D239" s="387"/>
      <c r="E239" s="388" t="s">
        <v>821</v>
      </c>
      <c r="F239" s="390" t="s">
        <v>832</v>
      </c>
      <c r="G239" s="392" t="s">
        <v>822</v>
      </c>
    </row>
    <row r="240" spans="2:7" s="2" customFormat="1" ht="16.5" customHeight="1" thickBot="1">
      <c r="B240" s="385"/>
      <c r="C240" s="13" t="s">
        <v>823</v>
      </c>
      <c r="D240" s="13" t="s">
        <v>824</v>
      </c>
      <c r="E240" s="389"/>
      <c r="F240" s="391"/>
      <c r="G240" s="393"/>
    </row>
    <row r="241" spans="2:7" s="2" customFormat="1" ht="33" customHeight="1">
      <c r="B241" s="88">
        <v>41642</v>
      </c>
      <c r="C241" s="89">
        <v>5070</v>
      </c>
      <c r="D241" s="90" t="s">
        <v>1196</v>
      </c>
      <c r="E241" s="17" t="s">
        <v>1198</v>
      </c>
      <c r="F241" s="92">
        <v>4</v>
      </c>
      <c r="G241" s="93">
        <v>4</v>
      </c>
    </row>
    <row r="242" spans="2:7" s="2" customFormat="1" ht="16.5" customHeight="1">
      <c r="B242" s="94">
        <v>41642</v>
      </c>
      <c r="C242" s="20">
        <v>33340</v>
      </c>
      <c r="D242" s="104" t="s">
        <v>1197</v>
      </c>
      <c r="E242" s="17" t="s">
        <v>1199</v>
      </c>
      <c r="F242" s="26">
        <v>3</v>
      </c>
      <c r="G242" s="23">
        <v>3</v>
      </c>
    </row>
    <row r="243" spans="2:7" s="2" customFormat="1" ht="16.5" customHeight="1">
      <c r="B243" s="103">
        <v>41643</v>
      </c>
      <c r="C243" s="55">
        <v>508</v>
      </c>
      <c r="D243" s="104" t="s">
        <v>1200</v>
      </c>
      <c r="E243" s="97" t="s">
        <v>1203</v>
      </c>
      <c r="F243" s="82">
        <v>2</v>
      </c>
      <c r="G243" s="58">
        <v>2</v>
      </c>
    </row>
    <row r="244" spans="2:7" s="2" customFormat="1" ht="16.5" customHeight="1">
      <c r="B244" s="103">
        <v>41643</v>
      </c>
      <c r="C244" s="55" t="s">
        <v>1003</v>
      </c>
      <c r="D244" s="104" t="s">
        <v>1202</v>
      </c>
      <c r="E244" s="97" t="s">
        <v>1204</v>
      </c>
      <c r="F244" s="82">
        <v>2</v>
      </c>
      <c r="G244" s="58">
        <v>2</v>
      </c>
    </row>
    <row r="245" spans="2:7" s="2" customFormat="1" ht="16.5" customHeight="1">
      <c r="B245" s="103">
        <v>41643</v>
      </c>
      <c r="C245" s="55">
        <v>1542</v>
      </c>
      <c r="D245" s="104" t="s">
        <v>1201</v>
      </c>
      <c r="E245" s="97" t="s">
        <v>1205</v>
      </c>
      <c r="F245" s="82">
        <v>3</v>
      </c>
      <c r="G245" s="58">
        <v>3</v>
      </c>
    </row>
    <row r="246" spans="2:7" s="2" customFormat="1" ht="16.5" customHeight="1">
      <c r="B246" s="103">
        <v>41643</v>
      </c>
      <c r="C246" s="55">
        <v>626</v>
      </c>
      <c r="D246" s="104" t="s">
        <v>1214</v>
      </c>
      <c r="E246" s="97" t="s">
        <v>1213</v>
      </c>
      <c r="F246" s="82">
        <v>1</v>
      </c>
      <c r="G246" s="58">
        <v>1</v>
      </c>
    </row>
    <row r="247" spans="2:7" s="2" customFormat="1" ht="16.5" customHeight="1">
      <c r="B247" s="53">
        <v>41646</v>
      </c>
      <c r="C247" s="20">
        <v>776</v>
      </c>
      <c r="D247" s="24" t="s">
        <v>1206</v>
      </c>
      <c r="E247" s="98" t="s">
        <v>1207</v>
      </c>
      <c r="F247" s="87">
        <v>2</v>
      </c>
      <c r="G247" s="23">
        <v>2</v>
      </c>
    </row>
    <row r="248" spans="2:7" s="2" customFormat="1" ht="16.5" customHeight="1">
      <c r="B248" s="53">
        <v>41647</v>
      </c>
      <c r="C248" s="20">
        <v>18063</v>
      </c>
      <c r="D248" s="24" t="s">
        <v>1210</v>
      </c>
      <c r="E248" s="98" t="s">
        <v>1211</v>
      </c>
      <c r="F248" s="87">
        <v>1</v>
      </c>
      <c r="G248" s="23">
        <v>1</v>
      </c>
    </row>
    <row r="249" spans="2:7" s="2" customFormat="1" ht="16.5" customHeight="1">
      <c r="B249" s="53">
        <v>41648</v>
      </c>
      <c r="C249" s="20">
        <v>5436</v>
      </c>
      <c r="D249" s="24" t="s">
        <v>1212</v>
      </c>
      <c r="E249" s="98" t="s">
        <v>1211</v>
      </c>
      <c r="F249" s="87">
        <v>1</v>
      </c>
      <c r="G249" s="23">
        <v>1</v>
      </c>
    </row>
    <row r="250" spans="2:7" s="2" customFormat="1" ht="16.5" customHeight="1">
      <c r="B250" s="53">
        <v>41650</v>
      </c>
      <c r="C250" s="20">
        <v>32808</v>
      </c>
      <c r="D250" s="24" t="s">
        <v>1215</v>
      </c>
      <c r="E250" s="98" t="s">
        <v>1216</v>
      </c>
      <c r="F250" s="87">
        <v>1</v>
      </c>
      <c r="G250" s="23">
        <v>1</v>
      </c>
    </row>
    <row r="251" spans="2:7" s="2" customFormat="1" ht="16.5" customHeight="1">
      <c r="B251" s="103">
        <v>41655</v>
      </c>
      <c r="C251" s="55">
        <v>264</v>
      </c>
      <c r="D251" s="104" t="s">
        <v>1218</v>
      </c>
      <c r="E251" s="98" t="s">
        <v>1211</v>
      </c>
      <c r="F251" s="87">
        <v>1</v>
      </c>
      <c r="G251" s="23">
        <v>1</v>
      </c>
    </row>
    <row r="252" spans="2:7" s="2" customFormat="1" ht="16.5" customHeight="1">
      <c r="B252" s="103">
        <v>41656</v>
      </c>
      <c r="C252" s="55">
        <v>1702</v>
      </c>
      <c r="D252" s="104" t="s">
        <v>1219</v>
      </c>
      <c r="E252" s="98" t="s">
        <v>1211</v>
      </c>
      <c r="F252" s="87">
        <v>1</v>
      </c>
      <c r="G252" s="23">
        <v>1</v>
      </c>
    </row>
    <row r="253" spans="2:7" s="2" customFormat="1" ht="16.5" customHeight="1">
      <c r="B253" s="103">
        <v>41660</v>
      </c>
      <c r="C253" s="55">
        <v>4176</v>
      </c>
      <c r="D253" s="104" t="s">
        <v>1223</v>
      </c>
      <c r="E253" s="98" t="s">
        <v>1224</v>
      </c>
      <c r="F253" s="102">
        <v>2</v>
      </c>
      <c r="G253" s="58">
        <v>2</v>
      </c>
    </row>
    <row r="254" spans="2:7" s="2" customFormat="1" ht="33" customHeight="1">
      <c r="B254" s="103">
        <v>41661</v>
      </c>
      <c r="C254" s="55">
        <v>282</v>
      </c>
      <c r="D254" s="104" t="s">
        <v>1151</v>
      </c>
      <c r="E254" s="97" t="s">
        <v>1226</v>
      </c>
      <c r="F254" s="102">
        <v>4</v>
      </c>
      <c r="G254" s="58">
        <v>4</v>
      </c>
    </row>
    <row r="255" spans="2:7" s="2" customFormat="1" ht="49.5" customHeight="1">
      <c r="B255" s="103">
        <v>41663</v>
      </c>
      <c r="C255" s="55">
        <v>1109</v>
      </c>
      <c r="D255" s="104" t="s">
        <v>1225</v>
      </c>
      <c r="E255" s="97" t="s">
        <v>1273</v>
      </c>
      <c r="F255" s="102">
        <v>8</v>
      </c>
      <c r="G255" s="58">
        <v>8</v>
      </c>
    </row>
    <row r="256" spans="2:7" s="2" customFormat="1" ht="16.5" customHeight="1">
      <c r="B256" s="103">
        <v>41666</v>
      </c>
      <c r="C256" s="55">
        <v>1021</v>
      </c>
      <c r="D256" s="104" t="s">
        <v>1227</v>
      </c>
      <c r="E256" s="98" t="s">
        <v>1211</v>
      </c>
      <c r="F256" s="87">
        <v>1</v>
      </c>
      <c r="G256" s="23">
        <v>1</v>
      </c>
    </row>
    <row r="257" spans="2:7" s="2" customFormat="1" ht="16.5" customHeight="1">
      <c r="B257" s="103">
        <v>41667</v>
      </c>
      <c r="C257" s="55">
        <v>2279</v>
      </c>
      <c r="D257" s="104" t="s">
        <v>1228</v>
      </c>
      <c r="E257" s="98" t="s">
        <v>1207</v>
      </c>
      <c r="F257" s="87">
        <v>2</v>
      </c>
      <c r="G257" s="23">
        <v>2</v>
      </c>
    </row>
    <row r="258" spans="2:7" s="2" customFormat="1" ht="16.5" customHeight="1">
      <c r="B258" s="103">
        <v>41668</v>
      </c>
      <c r="C258" s="55">
        <v>5637</v>
      </c>
      <c r="D258" s="104" t="s">
        <v>1246</v>
      </c>
      <c r="E258" s="97" t="s">
        <v>1087</v>
      </c>
      <c r="F258" s="102">
        <v>1</v>
      </c>
      <c r="G258" s="58">
        <v>1</v>
      </c>
    </row>
    <row r="259" spans="2:7" s="2" customFormat="1" ht="33" customHeight="1">
      <c r="B259" s="103">
        <v>41668</v>
      </c>
      <c r="C259" s="55">
        <v>3614</v>
      </c>
      <c r="D259" s="104" t="s">
        <v>1229</v>
      </c>
      <c r="E259" s="97" t="s">
        <v>1245</v>
      </c>
      <c r="F259" s="102">
        <v>5</v>
      </c>
      <c r="G259" s="58">
        <v>5</v>
      </c>
    </row>
    <row r="260" spans="2:7" s="2" customFormat="1" ht="16.5" customHeight="1">
      <c r="B260" s="103">
        <v>41669</v>
      </c>
      <c r="C260" s="55">
        <v>4063</v>
      </c>
      <c r="D260" s="104" t="s">
        <v>1231</v>
      </c>
      <c r="E260" s="97" t="s">
        <v>1075</v>
      </c>
      <c r="F260" s="102">
        <v>1</v>
      </c>
      <c r="G260" s="58">
        <v>1</v>
      </c>
    </row>
    <row r="261" spans="2:7" s="2" customFormat="1" ht="16.5" customHeight="1">
      <c r="B261" s="103">
        <v>41669</v>
      </c>
      <c r="C261" s="55">
        <v>60</v>
      </c>
      <c r="D261" s="104" t="s">
        <v>1230</v>
      </c>
      <c r="E261" s="98" t="s">
        <v>1211</v>
      </c>
      <c r="F261" s="87">
        <v>1</v>
      </c>
      <c r="G261" s="23">
        <v>1</v>
      </c>
    </row>
    <row r="262" spans="2:7" s="2" customFormat="1" ht="33" customHeight="1">
      <c r="B262" s="103">
        <v>41679</v>
      </c>
      <c r="C262" s="55">
        <v>2140</v>
      </c>
      <c r="D262" s="104" t="s">
        <v>1232</v>
      </c>
      <c r="E262" s="97" t="s">
        <v>1236</v>
      </c>
      <c r="F262" s="102">
        <v>5</v>
      </c>
      <c r="G262" s="58">
        <v>5</v>
      </c>
    </row>
    <row r="263" spans="2:7" s="2" customFormat="1" ht="33" customHeight="1">
      <c r="B263" s="103">
        <v>41680</v>
      </c>
      <c r="C263" s="55">
        <v>1006</v>
      </c>
      <c r="D263" s="104" t="s">
        <v>1233</v>
      </c>
      <c r="E263" s="97" t="s">
        <v>1244</v>
      </c>
      <c r="F263" s="102">
        <v>5</v>
      </c>
      <c r="G263" s="58">
        <v>5</v>
      </c>
    </row>
    <row r="264" spans="2:7" s="2" customFormat="1" ht="16.5" customHeight="1">
      <c r="B264" s="103">
        <v>41685</v>
      </c>
      <c r="C264" s="55">
        <v>7186</v>
      </c>
      <c r="D264" s="104" t="s">
        <v>1239</v>
      </c>
      <c r="E264" s="98" t="s">
        <v>1216</v>
      </c>
      <c r="F264" s="87">
        <v>1</v>
      </c>
      <c r="G264" s="23">
        <v>1</v>
      </c>
    </row>
    <row r="265" spans="2:7" s="2" customFormat="1" ht="16.5" customHeight="1">
      <c r="B265" s="103">
        <v>41685</v>
      </c>
      <c r="C265" s="55">
        <v>3167</v>
      </c>
      <c r="D265" s="104" t="s">
        <v>1240</v>
      </c>
      <c r="E265" s="98" t="s">
        <v>1216</v>
      </c>
      <c r="F265" s="87">
        <v>1</v>
      </c>
      <c r="G265" s="23">
        <v>1</v>
      </c>
    </row>
    <row r="266" spans="2:7" s="2" customFormat="1" ht="49.5" customHeight="1">
      <c r="B266" s="103">
        <v>41686</v>
      </c>
      <c r="C266" s="55">
        <v>638</v>
      </c>
      <c r="D266" s="104" t="s">
        <v>1243</v>
      </c>
      <c r="E266" s="97" t="s">
        <v>1247</v>
      </c>
      <c r="F266" s="102">
        <v>8</v>
      </c>
      <c r="G266" s="58">
        <v>8</v>
      </c>
    </row>
    <row r="267" spans="2:7" s="2" customFormat="1" ht="16.5" customHeight="1">
      <c r="B267" s="103">
        <v>41689</v>
      </c>
      <c r="C267" s="55">
        <v>1194</v>
      </c>
      <c r="D267" s="104" t="s">
        <v>1248</v>
      </c>
      <c r="E267" s="98" t="s">
        <v>1211</v>
      </c>
      <c r="F267" s="87">
        <v>1</v>
      </c>
      <c r="G267" s="23">
        <v>1</v>
      </c>
    </row>
    <row r="268" spans="2:7" s="2" customFormat="1" ht="16.5" customHeight="1">
      <c r="B268" s="103">
        <v>41690</v>
      </c>
      <c r="C268" s="55">
        <v>673</v>
      </c>
      <c r="D268" s="104" t="s">
        <v>1249</v>
      </c>
      <c r="E268" s="97" t="s">
        <v>1087</v>
      </c>
      <c r="F268" s="102">
        <v>1</v>
      </c>
      <c r="G268" s="58">
        <v>1</v>
      </c>
    </row>
    <row r="269" spans="2:7" s="2" customFormat="1" ht="17.25" customHeight="1">
      <c r="B269" s="103">
        <v>41692</v>
      </c>
      <c r="C269" s="55">
        <v>431</v>
      </c>
      <c r="D269" s="104" t="s">
        <v>1250</v>
      </c>
      <c r="E269" s="97" t="s">
        <v>1087</v>
      </c>
      <c r="F269" s="102">
        <v>1</v>
      </c>
      <c r="G269" s="58">
        <v>1</v>
      </c>
    </row>
    <row r="270" spans="2:7" s="2" customFormat="1" ht="33" customHeight="1">
      <c r="B270" s="53">
        <v>41701</v>
      </c>
      <c r="C270" s="20">
        <v>597</v>
      </c>
      <c r="D270" s="24" t="s">
        <v>1255</v>
      </c>
      <c r="E270" s="98" t="s">
        <v>1256</v>
      </c>
      <c r="F270" s="87">
        <v>6</v>
      </c>
      <c r="G270" s="23">
        <v>6</v>
      </c>
    </row>
    <row r="271" spans="2:7" s="2" customFormat="1" ht="17.25" customHeight="1">
      <c r="B271" s="53">
        <v>41703</v>
      </c>
      <c r="C271" s="20">
        <v>521</v>
      </c>
      <c r="D271" s="24" t="s">
        <v>1257</v>
      </c>
      <c r="E271" s="98" t="s">
        <v>1075</v>
      </c>
      <c r="F271" s="87">
        <v>1</v>
      </c>
      <c r="G271" s="23">
        <v>1</v>
      </c>
    </row>
    <row r="272" spans="2:7" s="2" customFormat="1" ht="17.25" customHeight="1">
      <c r="B272" s="103">
        <v>41708</v>
      </c>
      <c r="C272" s="55">
        <v>15440</v>
      </c>
      <c r="D272" s="104" t="s">
        <v>1260</v>
      </c>
      <c r="E272" s="98" t="s">
        <v>1211</v>
      </c>
      <c r="F272" s="102">
        <v>1</v>
      </c>
      <c r="G272" s="58">
        <v>1</v>
      </c>
    </row>
    <row r="273" spans="2:7" s="2" customFormat="1" ht="17.25" customHeight="1">
      <c r="B273" s="103">
        <v>41714</v>
      </c>
      <c r="C273" s="55">
        <v>126</v>
      </c>
      <c r="D273" s="104" t="s">
        <v>1261</v>
      </c>
      <c r="E273" s="97" t="s">
        <v>1297</v>
      </c>
      <c r="F273" s="102">
        <v>3</v>
      </c>
      <c r="G273" s="58">
        <v>3</v>
      </c>
    </row>
    <row r="274" spans="2:7" s="2" customFormat="1" ht="33" customHeight="1">
      <c r="B274" s="103">
        <v>41716</v>
      </c>
      <c r="C274" s="55">
        <v>663</v>
      </c>
      <c r="D274" s="104" t="s">
        <v>1262</v>
      </c>
      <c r="E274" s="97" t="s">
        <v>1296</v>
      </c>
      <c r="F274" s="102">
        <v>5</v>
      </c>
      <c r="G274" s="58">
        <v>5</v>
      </c>
    </row>
    <row r="275" spans="2:7" s="2" customFormat="1" ht="16.5" customHeight="1">
      <c r="B275" s="103">
        <v>41733</v>
      </c>
      <c r="C275" s="55">
        <v>1746</v>
      </c>
      <c r="D275" s="104" t="s">
        <v>1264</v>
      </c>
      <c r="E275" s="98" t="s">
        <v>1075</v>
      </c>
      <c r="F275" s="102">
        <v>1</v>
      </c>
      <c r="G275" s="58">
        <v>1</v>
      </c>
    </row>
    <row r="276" spans="2:7" s="2" customFormat="1" ht="16.5" customHeight="1">
      <c r="B276" s="103">
        <v>41737</v>
      </c>
      <c r="C276" s="55">
        <v>1240</v>
      </c>
      <c r="D276" s="104" t="s">
        <v>1263</v>
      </c>
      <c r="E276" s="97" t="s">
        <v>1274</v>
      </c>
      <c r="F276" s="102">
        <v>2</v>
      </c>
      <c r="G276" s="58">
        <v>2</v>
      </c>
    </row>
    <row r="277" spans="2:7" s="2" customFormat="1" ht="16.5" customHeight="1">
      <c r="B277" s="103">
        <v>41738</v>
      </c>
      <c r="C277" s="55">
        <v>1868</v>
      </c>
      <c r="D277" s="104" t="s">
        <v>1265</v>
      </c>
      <c r="E277" s="98" t="s">
        <v>1075</v>
      </c>
      <c r="F277" s="102">
        <v>1</v>
      </c>
      <c r="G277" s="58">
        <v>1</v>
      </c>
    </row>
    <row r="278" spans="2:7" s="2" customFormat="1" ht="17.25" customHeight="1">
      <c r="B278" s="103">
        <v>41754</v>
      </c>
      <c r="C278" s="55">
        <v>4000</v>
      </c>
      <c r="D278" s="104" t="s">
        <v>1266</v>
      </c>
      <c r="E278" s="97" t="s">
        <v>1267</v>
      </c>
      <c r="F278" s="102">
        <v>1</v>
      </c>
      <c r="G278" s="58">
        <v>1</v>
      </c>
    </row>
    <row r="279" spans="2:7" s="2" customFormat="1" ht="17.25" customHeight="1">
      <c r="B279" s="103">
        <v>41760</v>
      </c>
      <c r="C279" s="55">
        <v>532</v>
      </c>
      <c r="D279" s="104" t="s">
        <v>1268</v>
      </c>
      <c r="E279" s="98" t="s">
        <v>1211</v>
      </c>
      <c r="F279" s="87">
        <v>1</v>
      </c>
      <c r="G279" s="23">
        <v>1</v>
      </c>
    </row>
    <row r="280" spans="2:7" s="2" customFormat="1" ht="33" customHeight="1">
      <c r="B280" s="103">
        <v>41765</v>
      </c>
      <c r="C280" s="55">
        <v>9712</v>
      </c>
      <c r="D280" s="104" t="s">
        <v>1269</v>
      </c>
      <c r="E280" s="97" t="s">
        <v>1271</v>
      </c>
      <c r="F280" s="102">
        <v>6</v>
      </c>
      <c r="G280" s="58">
        <v>6</v>
      </c>
    </row>
    <row r="281" spans="2:7" s="2" customFormat="1" ht="49.5" customHeight="1">
      <c r="B281" s="103">
        <v>41766</v>
      </c>
      <c r="C281" s="55">
        <v>134</v>
      </c>
      <c r="D281" s="104" t="s">
        <v>1270</v>
      </c>
      <c r="E281" s="97" t="s">
        <v>1272</v>
      </c>
      <c r="F281" s="102">
        <v>9</v>
      </c>
      <c r="G281" s="58">
        <v>9</v>
      </c>
    </row>
    <row r="282" spans="2:7" s="2" customFormat="1" ht="16.5" customHeight="1">
      <c r="B282" s="103">
        <v>41769</v>
      </c>
      <c r="C282" s="55">
        <v>427</v>
      </c>
      <c r="D282" s="104" t="s">
        <v>1275</v>
      </c>
      <c r="E282" s="97" t="s">
        <v>1277</v>
      </c>
      <c r="F282" s="102">
        <v>2</v>
      </c>
      <c r="G282" s="58">
        <v>2</v>
      </c>
    </row>
    <row r="283" spans="2:7" s="2" customFormat="1" ht="33" customHeight="1">
      <c r="B283" s="103">
        <v>41775</v>
      </c>
      <c r="C283" s="55">
        <v>971</v>
      </c>
      <c r="D283" s="104" t="s">
        <v>1276</v>
      </c>
      <c r="E283" s="97" t="s">
        <v>1278</v>
      </c>
      <c r="F283" s="102">
        <v>6</v>
      </c>
      <c r="G283" s="58">
        <v>6</v>
      </c>
    </row>
    <row r="284" spans="2:7" s="2" customFormat="1" ht="16.5" customHeight="1">
      <c r="B284" s="103">
        <v>41780</v>
      </c>
      <c r="C284" s="55">
        <v>1199</v>
      </c>
      <c r="D284" s="104" t="s">
        <v>1279</v>
      </c>
      <c r="E284" s="98" t="s">
        <v>1211</v>
      </c>
      <c r="F284" s="87">
        <v>1</v>
      </c>
      <c r="G284" s="23">
        <v>1</v>
      </c>
    </row>
    <row r="285" spans="2:7" s="2" customFormat="1" ht="16.5" customHeight="1">
      <c r="B285" s="103">
        <v>41805</v>
      </c>
      <c r="C285" s="55">
        <v>1591</v>
      </c>
      <c r="D285" s="104" t="s">
        <v>1282</v>
      </c>
      <c r="E285" s="98" t="s">
        <v>1216</v>
      </c>
      <c r="F285" s="87">
        <v>1</v>
      </c>
      <c r="G285" s="23">
        <v>1</v>
      </c>
    </row>
    <row r="286" spans="2:7" s="2" customFormat="1" ht="16.5" customHeight="1">
      <c r="B286" s="103">
        <v>41828</v>
      </c>
      <c r="C286" s="55">
        <v>1591</v>
      </c>
      <c r="D286" s="104" t="s">
        <v>1282</v>
      </c>
      <c r="E286" s="98" t="s">
        <v>1075</v>
      </c>
      <c r="F286" s="102">
        <v>1</v>
      </c>
      <c r="G286" s="58">
        <v>1</v>
      </c>
    </row>
    <row r="287" spans="2:7" s="2" customFormat="1" ht="31.5" customHeight="1">
      <c r="B287" s="103">
        <v>41831</v>
      </c>
      <c r="C287" s="55">
        <v>391</v>
      </c>
      <c r="D287" s="104" t="s">
        <v>1283</v>
      </c>
      <c r="E287" s="97" t="s">
        <v>1284</v>
      </c>
      <c r="F287" s="102">
        <v>4</v>
      </c>
      <c r="G287" s="58">
        <v>4</v>
      </c>
    </row>
    <row r="288" spans="2:7" s="2" customFormat="1" ht="49.5" customHeight="1">
      <c r="B288" s="103">
        <v>41848</v>
      </c>
      <c r="C288" s="55">
        <v>433</v>
      </c>
      <c r="D288" s="104" t="s">
        <v>1285</v>
      </c>
      <c r="E288" s="97" t="s">
        <v>1292</v>
      </c>
      <c r="F288" s="102">
        <v>14</v>
      </c>
      <c r="G288" s="58">
        <v>7</v>
      </c>
    </row>
    <row r="289" spans="2:7" s="2" customFormat="1" ht="16.5" customHeight="1">
      <c r="B289" s="103">
        <v>41850</v>
      </c>
      <c r="C289" s="55">
        <v>739</v>
      </c>
      <c r="D289" s="104" t="s">
        <v>1288</v>
      </c>
      <c r="E289" s="97" t="s">
        <v>1289</v>
      </c>
      <c r="F289" s="102">
        <v>1</v>
      </c>
      <c r="G289" s="58">
        <v>1</v>
      </c>
    </row>
    <row r="290" spans="2:7" s="2" customFormat="1" ht="16.5" customHeight="1">
      <c r="B290" s="103">
        <v>41850</v>
      </c>
      <c r="C290" s="55">
        <v>3578</v>
      </c>
      <c r="D290" s="104" t="s">
        <v>1287</v>
      </c>
      <c r="E290" s="97" t="s">
        <v>1289</v>
      </c>
      <c r="F290" s="102">
        <v>1</v>
      </c>
      <c r="G290" s="58">
        <v>1</v>
      </c>
    </row>
    <row r="291" spans="2:7" s="2" customFormat="1" ht="33" customHeight="1">
      <c r="B291" s="103">
        <v>41851</v>
      </c>
      <c r="C291" s="55">
        <v>115</v>
      </c>
      <c r="D291" s="104" t="s">
        <v>1286</v>
      </c>
      <c r="E291" s="97" t="s">
        <v>1293</v>
      </c>
      <c r="F291" s="102">
        <v>4</v>
      </c>
      <c r="G291" s="58">
        <v>4</v>
      </c>
    </row>
    <row r="292" spans="2:7" s="2" customFormat="1" ht="17.25" customHeight="1">
      <c r="B292" s="103">
        <v>41868</v>
      </c>
      <c r="C292" s="55">
        <v>4860</v>
      </c>
      <c r="D292" s="104" t="s">
        <v>1298</v>
      </c>
      <c r="E292" s="97" t="s">
        <v>1289</v>
      </c>
      <c r="F292" s="102">
        <v>1</v>
      </c>
      <c r="G292" s="58">
        <v>1</v>
      </c>
    </row>
    <row r="293" spans="2:7" s="2" customFormat="1" ht="17.25" customHeight="1">
      <c r="B293" s="103">
        <v>41887</v>
      </c>
      <c r="C293" s="55">
        <v>281</v>
      </c>
      <c r="D293" s="104" t="s">
        <v>1299</v>
      </c>
      <c r="E293" s="98" t="s">
        <v>1211</v>
      </c>
      <c r="F293" s="87">
        <v>1</v>
      </c>
      <c r="G293" s="23">
        <v>1</v>
      </c>
    </row>
    <row r="294" spans="2:7" s="2" customFormat="1" ht="17.25" customHeight="1">
      <c r="B294" s="103">
        <v>41896</v>
      </c>
      <c r="C294" s="55">
        <v>1208</v>
      </c>
      <c r="D294" s="104" t="s">
        <v>1300</v>
      </c>
      <c r="E294" s="97" t="s">
        <v>1301</v>
      </c>
      <c r="F294" s="102">
        <v>3</v>
      </c>
      <c r="G294" s="58">
        <v>3</v>
      </c>
    </row>
    <row r="295" spans="2:7" s="2" customFormat="1" ht="17.25" customHeight="1">
      <c r="B295" s="103">
        <v>41897</v>
      </c>
      <c r="C295" s="55">
        <v>2078</v>
      </c>
      <c r="D295" s="104" t="s">
        <v>1303</v>
      </c>
      <c r="E295" s="97" t="s">
        <v>1216</v>
      </c>
      <c r="F295" s="102">
        <v>1</v>
      </c>
      <c r="G295" s="58">
        <v>1</v>
      </c>
    </row>
    <row r="296" spans="2:7" s="2" customFormat="1" ht="33" customHeight="1">
      <c r="B296" s="103">
        <v>41898</v>
      </c>
      <c r="C296" s="55">
        <v>3182</v>
      </c>
      <c r="D296" s="104" t="s">
        <v>1302</v>
      </c>
      <c r="E296" s="97" t="s">
        <v>1304</v>
      </c>
      <c r="F296" s="102">
        <v>6</v>
      </c>
      <c r="G296" s="58">
        <v>6</v>
      </c>
    </row>
    <row r="297" spans="2:7" s="2" customFormat="1" ht="16.5" customHeight="1">
      <c r="B297" s="103">
        <v>41907</v>
      </c>
      <c r="C297" s="55">
        <v>1641</v>
      </c>
      <c r="D297" s="104" t="s">
        <v>1305</v>
      </c>
      <c r="E297" s="97" t="s">
        <v>1306</v>
      </c>
      <c r="F297" s="102">
        <v>3</v>
      </c>
      <c r="G297" s="58">
        <v>3</v>
      </c>
    </row>
    <row r="298" spans="2:7" s="2" customFormat="1" ht="16.5" customHeight="1">
      <c r="B298" s="103">
        <v>41911</v>
      </c>
      <c r="C298" s="55">
        <v>611</v>
      </c>
      <c r="D298" s="104" t="s">
        <v>1307</v>
      </c>
      <c r="E298" s="98" t="s">
        <v>1308</v>
      </c>
      <c r="F298" s="102">
        <v>2</v>
      </c>
      <c r="G298" s="58">
        <v>2</v>
      </c>
    </row>
    <row r="299" spans="2:7" s="2" customFormat="1" ht="16.5" customHeight="1">
      <c r="B299" s="103">
        <v>41919</v>
      </c>
      <c r="C299" s="55">
        <v>945</v>
      </c>
      <c r="D299" s="104" t="s">
        <v>1310</v>
      </c>
      <c r="E299" s="98" t="s">
        <v>1211</v>
      </c>
      <c r="F299" s="87">
        <v>1</v>
      </c>
      <c r="G299" s="23">
        <v>1</v>
      </c>
    </row>
    <row r="300" spans="2:7" s="2" customFormat="1" ht="16.5" customHeight="1">
      <c r="B300" s="103">
        <v>41922</v>
      </c>
      <c r="C300" s="55">
        <v>1463</v>
      </c>
      <c r="D300" s="104" t="s">
        <v>1311</v>
      </c>
      <c r="E300" s="97" t="s">
        <v>1312</v>
      </c>
      <c r="F300" s="102">
        <v>1</v>
      </c>
      <c r="G300" s="58">
        <v>1</v>
      </c>
    </row>
    <row r="301" spans="2:7" s="2" customFormat="1" ht="16.5" customHeight="1">
      <c r="B301" s="103">
        <v>41923</v>
      </c>
      <c r="C301" s="55" t="s">
        <v>1003</v>
      </c>
      <c r="D301" s="104" t="s">
        <v>1313</v>
      </c>
      <c r="E301" s="98" t="s">
        <v>1075</v>
      </c>
      <c r="F301" s="102">
        <v>1</v>
      </c>
      <c r="G301" s="58">
        <v>1</v>
      </c>
    </row>
    <row r="302" spans="2:7" s="2" customFormat="1" ht="16.5" customHeight="1">
      <c r="B302" s="103">
        <v>41926</v>
      </c>
      <c r="C302" s="55">
        <v>4896</v>
      </c>
      <c r="D302" s="104" t="s">
        <v>1318</v>
      </c>
      <c r="E302" s="98" t="s">
        <v>1075</v>
      </c>
      <c r="F302" s="102">
        <v>1</v>
      </c>
      <c r="G302" s="58">
        <v>1</v>
      </c>
    </row>
    <row r="303" spans="2:7" s="2" customFormat="1" ht="16.5" customHeight="1">
      <c r="B303" s="103">
        <v>41946</v>
      </c>
      <c r="C303" s="55">
        <v>6002</v>
      </c>
      <c r="D303" s="104" t="s">
        <v>1321</v>
      </c>
      <c r="E303" s="98" t="s">
        <v>1075</v>
      </c>
      <c r="F303" s="102">
        <v>1</v>
      </c>
      <c r="G303" s="58">
        <v>1</v>
      </c>
    </row>
    <row r="304" spans="2:7" s="2" customFormat="1" ht="16.5" customHeight="1">
      <c r="B304" s="103">
        <v>41949</v>
      </c>
      <c r="C304" s="55">
        <v>333412</v>
      </c>
      <c r="D304" s="104" t="s">
        <v>1322</v>
      </c>
      <c r="E304" s="97" t="s">
        <v>1157</v>
      </c>
      <c r="F304" s="102">
        <v>3</v>
      </c>
      <c r="G304" s="58">
        <v>3</v>
      </c>
    </row>
    <row r="305" spans="2:7" s="2" customFormat="1" ht="16.5" customHeight="1">
      <c r="B305" s="103">
        <v>41956</v>
      </c>
      <c r="C305" s="55">
        <v>1330</v>
      </c>
      <c r="D305" s="104" t="s">
        <v>1324</v>
      </c>
      <c r="E305" s="97" t="s">
        <v>1323</v>
      </c>
      <c r="F305" s="102">
        <v>2</v>
      </c>
      <c r="G305" s="58">
        <v>2</v>
      </c>
    </row>
    <row r="306" spans="2:7" s="2" customFormat="1" ht="16.5" customHeight="1">
      <c r="B306" s="103">
        <v>41956</v>
      </c>
      <c r="C306" s="55">
        <v>1436</v>
      </c>
      <c r="D306" s="104" t="s">
        <v>1335</v>
      </c>
      <c r="E306" s="97" t="s">
        <v>1323</v>
      </c>
      <c r="F306" s="102">
        <v>2</v>
      </c>
      <c r="G306" s="58">
        <v>2</v>
      </c>
    </row>
    <row r="307" spans="2:7" s="2" customFormat="1" ht="16.5" customHeight="1">
      <c r="B307" s="103">
        <v>41957</v>
      </c>
      <c r="C307" s="55">
        <v>1124</v>
      </c>
      <c r="D307" s="104" t="s">
        <v>1325</v>
      </c>
      <c r="E307" s="98" t="s">
        <v>1211</v>
      </c>
      <c r="F307" s="87">
        <v>1</v>
      </c>
      <c r="G307" s="23">
        <v>1</v>
      </c>
    </row>
    <row r="308" spans="2:7" s="2" customFormat="1" ht="16.5" customHeight="1">
      <c r="B308" s="103">
        <v>41959</v>
      </c>
      <c r="C308" s="55">
        <v>1208</v>
      </c>
      <c r="D308" s="104" t="s">
        <v>1300</v>
      </c>
      <c r="E308" s="98" t="s">
        <v>1211</v>
      </c>
      <c r="F308" s="87">
        <v>1</v>
      </c>
      <c r="G308" s="23">
        <v>1</v>
      </c>
    </row>
    <row r="309" spans="2:7" s="2" customFormat="1" ht="16.5" customHeight="1">
      <c r="B309" s="103">
        <v>41963</v>
      </c>
      <c r="C309" s="55">
        <v>397</v>
      </c>
      <c r="D309" s="104" t="s">
        <v>1329</v>
      </c>
      <c r="E309" s="97" t="s">
        <v>1312</v>
      </c>
      <c r="F309" s="102">
        <v>1</v>
      </c>
      <c r="G309" s="58">
        <v>1</v>
      </c>
    </row>
    <row r="310" spans="2:7" s="2" customFormat="1" ht="16.5" customHeight="1">
      <c r="B310" s="103">
        <v>41964</v>
      </c>
      <c r="C310" s="55">
        <v>10146</v>
      </c>
      <c r="D310" s="104" t="s">
        <v>1332</v>
      </c>
      <c r="E310" s="97" t="s">
        <v>1216</v>
      </c>
      <c r="F310" s="102">
        <v>1</v>
      </c>
      <c r="G310" s="58">
        <v>1</v>
      </c>
    </row>
    <row r="311" spans="2:7" s="2" customFormat="1" ht="16.5" customHeight="1">
      <c r="B311" s="103">
        <v>41967</v>
      </c>
      <c r="C311" s="55">
        <v>1436</v>
      </c>
      <c r="D311" s="104" t="s">
        <v>1335</v>
      </c>
      <c r="E311" s="98" t="s">
        <v>1211</v>
      </c>
      <c r="F311" s="87">
        <v>1</v>
      </c>
      <c r="G311" s="23">
        <v>1</v>
      </c>
    </row>
    <row r="312" spans="2:7" s="2" customFormat="1" ht="16.5" customHeight="1">
      <c r="B312" s="103">
        <v>41969</v>
      </c>
      <c r="C312" s="55">
        <v>1482</v>
      </c>
      <c r="D312" s="104" t="s">
        <v>1334</v>
      </c>
      <c r="E312" s="97" t="s">
        <v>1336</v>
      </c>
      <c r="F312" s="102">
        <v>3</v>
      </c>
      <c r="G312" s="58">
        <v>3</v>
      </c>
    </row>
    <row r="313" spans="2:7" s="2" customFormat="1" ht="33" customHeight="1">
      <c r="B313" s="103">
        <v>41969</v>
      </c>
      <c r="C313" s="55">
        <v>190</v>
      </c>
      <c r="D313" s="104" t="s">
        <v>1333</v>
      </c>
      <c r="E313" s="97" t="s">
        <v>1345</v>
      </c>
      <c r="F313" s="102">
        <v>4</v>
      </c>
      <c r="G313" s="58">
        <v>4</v>
      </c>
    </row>
    <row r="314" spans="2:7" s="2" customFormat="1" ht="33" customHeight="1">
      <c r="B314" s="103">
        <v>41972</v>
      </c>
      <c r="C314" s="55">
        <v>32501</v>
      </c>
      <c r="D314" s="104" t="s">
        <v>1337</v>
      </c>
      <c r="E314" s="97" t="s">
        <v>1585</v>
      </c>
      <c r="F314" s="102">
        <v>2</v>
      </c>
      <c r="G314" s="58">
        <v>2</v>
      </c>
    </row>
    <row r="315" spans="2:7" s="2" customFormat="1" ht="33" customHeight="1">
      <c r="B315" s="103">
        <v>41975</v>
      </c>
      <c r="C315" s="55">
        <v>726</v>
      </c>
      <c r="D315" s="104" t="s">
        <v>1338</v>
      </c>
      <c r="E315" s="97" t="s">
        <v>1340</v>
      </c>
      <c r="F315" s="102">
        <v>5</v>
      </c>
      <c r="G315" s="58">
        <v>5</v>
      </c>
    </row>
    <row r="316" spans="2:7" s="2" customFormat="1" ht="33" customHeight="1">
      <c r="B316" s="103">
        <v>41975</v>
      </c>
      <c r="C316" s="55">
        <v>1070</v>
      </c>
      <c r="D316" s="104" t="s">
        <v>1339</v>
      </c>
      <c r="E316" s="97" t="s">
        <v>1341</v>
      </c>
      <c r="F316" s="102">
        <v>5</v>
      </c>
      <c r="G316" s="58">
        <v>5</v>
      </c>
    </row>
    <row r="317" spans="2:7" s="2" customFormat="1" ht="16.5" customHeight="1">
      <c r="B317" s="103">
        <v>41977</v>
      </c>
      <c r="C317" s="55">
        <v>76302</v>
      </c>
      <c r="D317" s="104" t="s">
        <v>1342</v>
      </c>
      <c r="E317" s="98" t="s">
        <v>1207</v>
      </c>
      <c r="F317" s="87">
        <v>2</v>
      </c>
      <c r="G317" s="23">
        <v>2</v>
      </c>
    </row>
    <row r="318" spans="2:7" s="2" customFormat="1" ht="16.5" customHeight="1">
      <c r="B318" s="103">
        <v>41980</v>
      </c>
      <c r="C318" s="55">
        <v>4112</v>
      </c>
      <c r="D318" s="104" t="s">
        <v>1343</v>
      </c>
      <c r="E318" s="98" t="s">
        <v>1211</v>
      </c>
      <c r="F318" s="87">
        <v>1</v>
      </c>
      <c r="G318" s="23">
        <v>1</v>
      </c>
    </row>
    <row r="319" spans="2:7" s="2" customFormat="1" ht="16.5" customHeight="1">
      <c r="B319" s="103">
        <v>41980</v>
      </c>
      <c r="C319" s="55">
        <v>1892</v>
      </c>
      <c r="D319" s="104" t="s">
        <v>1344</v>
      </c>
      <c r="E319" s="98" t="s">
        <v>1207</v>
      </c>
      <c r="F319" s="87">
        <v>2</v>
      </c>
      <c r="G319" s="23">
        <v>2</v>
      </c>
    </row>
    <row r="320" spans="2:7" s="2" customFormat="1" ht="33" customHeight="1">
      <c r="B320" s="103">
        <v>41984</v>
      </c>
      <c r="C320" s="55">
        <v>3859</v>
      </c>
      <c r="D320" s="104" t="s">
        <v>1348</v>
      </c>
      <c r="E320" s="98" t="s">
        <v>1586</v>
      </c>
      <c r="F320" s="87">
        <v>1</v>
      </c>
      <c r="G320" s="23">
        <v>1</v>
      </c>
    </row>
    <row r="321" spans="2:7" s="2" customFormat="1" ht="16.5" customHeight="1">
      <c r="B321" s="103">
        <v>41989</v>
      </c>
      <c r="C321" s="55">
        <v>4867</v>
      </c>
      <c r="D321" s="104" t="s">
        <v>1349</v>
      </c>
      <c r="E321" s="98" t="s">
        <v>1075</v>
      </c>
      <c r="F321" s="102">
        <v>1</v>
      </c>
      <c r="G321" s="58">
        <v>1</v>
      </c>
    </row>
    <row r="322" spans="2:7" s="2" customFormat="1" ht="16.5" customHeight="1">
      <c r="B322" s="103">
        <v>41990</v>
      </c>
      <c r="C322" s="55">
        <v>1482</v>
      </c>
      <c r="D322" s="104" t="s">
        <v>1334</v>
      </c>
      <c r="E322" s="97" t="s">
        <v>1289</v>
      </c>
      <c r="F322" s="102">
        <v>1</v>
      </c>
      <c r="G322" s="58">
        <v>1</v>
      </c>
    </row>
    <row r="323" spans="2:7" s="2" customFormat="1" ht="16.5" customHeight="1">
      <c r="B323" s="103">
        <v>41992</v>
      </c>
      <c r="C323" s="55">
        <v>14631</v>
      </c>
      <c r="D323" s="104" t="s">
        <v>1350</v>
      </c>
      <c r="E323" s="98" t="s">
        <v>1211</v>
      </c>
      <c r="F323" s="87">
        <v>1</v>
      </c>
      <c r="G323" s="23">
        <v>1</v>
      </c>
    </row>
    <row r="324" spans="2:7" s="2" customFormat="1" ht="16.5" customHeight="1" thickBot="1">
      <c r="B324" s="103">
        <v>42000</v>
      </c>
      <c r="C324" s="55">
        <v>1118</v>
      </c>
      <c r="D324" s="104" t="s">
        <v>1354</v>
      </c>
      <c r="E324" s="97" t="s">
        <v>1216</v>
      </c>
      <c r="F324" s="102">
        <v>1</v>
      </c>
      <c r="G324" s="58">
        <v>1</v>
      </c>
    </row>
    <row r="325" spans="2:7" s="2" customFormat="1" ht="30" customHeight="1" thickBot="1">
      <c r="B325" s="39" t="s">
        <v>1195</v>
      </c>
      <c r="C325" s="374">
        <f>COUNTA(D241:D324)</f>
        <v>84</v>
      </c>
      <c r="D325" s="375"/>
      <c r="E325" s="376">
        <f>SUM(F241:F324)</f>
        <v>205</v>
      </c>
      <c r="F325" s="377"/>
      <c r="G325" s="40">
        <f>SUM(G241:G324)</f>
        <v>198</v>
      </c>
    </row>
    <row r="326" s="2" customFormat="1" ht="14.25">
      <c r="G326" s="41"/>
    </row>
    <row r="327" spans="3:8" s="2" customFormat="1" ht="33" customHeight="1">
      <c r="C327" s="406" t="s">
        <v>1031</v>
      </c>
      <c r="D327" s="407"/>
      <c r="E327" s="408"/>
      <c r="F327" s="3"/>
      <c r="G327" s="4"/>
      <c r="H327" s="5"/>
    </row>
    <row r="328" spans="2:7" s="6" customFormat="1" ht="33" customHeight="1">
      <c r="B328" s="7"/>
      <c r="C328" s="8"/>
      <c r="D328" s="401" t="s">
        <v>1251</v>
      </c>
      <c r="E328" s="402"/>
      <c r="F328" s="7"/>
      <c r="G328" s="10"/>
    </row>
    <row r="329" spans="2:7" s="6" customFormat="1" ht="30" customHeight="1" thickBot="1">
      <c r="B329" s="11" t="s">
        <v>309</v>
      </c>
      <c r="C329" s="381">
        <v>41640</v>
      </c>
      <c r="D329" s="381"/>
      <c r="E329" s="12"/>
      <c r="F329" s="382" t="s">
        <v>310</v>
      </c>
      <c r="G329" s="383"/>
    </row>
    <row r="330" spans="2:7" s="2" customFormat="1" ht="16.5" customHeight="1">
      <c r="B330" s="384" t="s">
        <v>819</v>
      </c>
      <c r="C330" s="386" t="s">
        <v>820</v>
      </c>
      <c r="D330" s="387"/>
      <c r="E330" s="388" t="s">
        <v>821</v>
      </c>
      <c r="F330" s="390" t="s">
        <v>832</v>
      </c>
      <c r="G330" s="392" t="s">
        <v>822</v>
      </c>
    </row>
    <row r="331" spans="2:7" s="2" customFormat="1" ht="16.5" customHeight="1" thickBot="1">
      <c r="B331" s="385"/>
      <c r="C331" s="13" t="s">
        <v>823</v>
      </c>
      <c r="D331" s="13" t="s">
        <v>824</v>
      </c>
      <c r="E331" s="389"/>
      <c r="F331" s="391"/>
      <c r="G331" s="393"/>
    </row>
    <row r="332" spans="2:7" s="2" customFormat="1" ht="16.5" customHeight="1">
      <c r="B332" s="88">
        <v>41279</v>
      </c>
      <c r="C332" s="89">
        <v>19255</v>
      </c>
      <c r="D332" s="90" t="s">
        <v>1040</v>
      </c>
      <c r="E332" s="91" t="s">
        <v>1012</v>
      </c>
      <c r="F332" s="92">
        <v>1</v>
      </c>
      <c r="G332" s="93">
        <v>1</v>
      </c>
    </row>
    <row r="333" spans="2:7" s="2" customFormat="1" ht="16.5" customHeight="1">
      <c r="B333" s="94">
        <v>41280</v>
      </c>
      <c r="C333" s="20">
        <v>318</v>
      </c>
      <c r="D333" s="104" t="s">
        <v>1033</v>
      </c>
      <c r="E333" s="17" t="s">
        <v>858</v>
      </c>
      <c r="F333" s="26">
        <v>1</v>
      </c>
      <c r="G333" s="23">
        <v>1</v>
      </c>
    </row>
    <row r="334" spans="2:7" s="2" customFormat="1" ht="33" customHeight="1">
      <c r="B334" s="94">
        <v>41280</v>
      </c>
      <c r="C334" s="20">
        <v>3366</v>
      </c>
      <c r="D334" s="38" t="s">
        <v>1034</v>
      </c>
      <c r="E334" s="17" t="s">
        <v>1035</v>
      </c>
      <c r="F334" s="87">
        <v>6</v>
      </c>
      <c r="G334" s="23">
        <v>6</v>
      </c>
    </row>
    <row r="335" spans="2:7" s="2" customFormat="1" ht="49.5" customHeight="1">
      <c r="B335" s="94">
        <v>41280</v>
      </c>
      <c r="C335" s="20">
        <v>2416</v>
      </c>
      <c r="D335" s="38" t="s">
        <v>1036</v>
      </c>
      <c r="E335" s="17" t="s">
        <v>1069</v>
      </c>
      <c r="F335" s="87">
        <v>8</v>
      </c>
      <c r="G335" s="23">
        <v>8</v>
      </c>
    </row>
    <row r="336" spans="2:7" s="2" customFormat="1" ht="33" customHeight="1">
      <c r="B336" s="94">
        <v>41282</v>
      </c>
      <c r="C336" s="20">
        <v>522</v>
      </c>
      <c r="D336" s="38" t="s">
        <v>1041</v>
      </c>
      <c r="E336" s="17" t="s">
        <v>1062</v>
      </c>
      <c r="F336" s="25">
        <v>6</v>
      </c>
      <c r="G336" s="23">
        <v>6</v>
      </c>
    </row>
    <row r="337" spans="2:7" s="2" customFormat="1" ht="49.5" customHeight="1">
      <c r="B337" s="95">
        <v>41283</v>
      </c>
      <c r="C337" s="55">
        <v>5301</v>
      </c>
      <c r="D337" s="96" t="s">
        <v>1045</v>
      </c>
      <c r="E337" s="97" t="s">
        <v>1048</v>
      </c>
      <c r="F337" s="57">
        <v>8</v>
      </c>
      <c r="G337" s="58">
        <v>8</v>
      </c>
    </row>
    <row r="338" spans="2:7" s="2" customFormat="1" ht="16.5" customHeight="1">
      <c r="B338" s="95">
        <v>41283</v>
      </c>
      <c r="C338" s="55">
        <v>1028</v>
      </c>
      <c r="D338" s="96" t="s">
        <v>1044</v>
      </c>
      <c r="E338" s="97" t="s">
        <v>1063</v>
      </c>
      <c r="F338" s="57">
        <v>2</v>
      </c>
      <c r="G338" s="58">
        <v>2</v>
      </c>
    </row>
    <row r="339" spans="2:7" s="2" customFormat="1" ht="66" customHeight="1">
      <c r="B339" s="95">
        <v>41292</v>
      </c>
      <c r="C339" s="20">
        <v>4049</v>
      </c>
      <c r="D339" s="38" t="s">
        <v>1052</v>
      </c>
      <c r="E339" s="98" t="s">
        <v>1064</v>
      </c>
      <c r="F339" s="99">
        <v>10</v>
      </c>
      <c r="G339" s="23">
        <v>10</v>
      </c>
    </row>
    <row r="340" spans="2:7" s="2" customFormat="1" ht="16.5" customHeight="1">
      <c r="B340" s="95">
        <v>41292</v>
      </c>
      <c r="C340" s="20">
        <v>48</v>
      </c>
      <c r="D340" s="38" t="s">
        <v>1050</v>
      </c>
      <c r="E340" s="98" t="s">
        <v>1053</v>
      </c>
      <c r="F340" s="87">
        <v>2</v>
      </c>
      <c r="G340" s="23">
        <v>2</v>
      </c>
    </row>
    <row r="341" spans="2:7" s="2" customFormat="1" ht="16.5" customHeight="1">
      <c r="B341" s="95">
        <v>41292</v>
      </c>
      <c r="C341" s="55">
        <v>27</v>
      </c>
      <c r="D341" s="96" t="s">
        <v>1051</v>
      </c>
      <c r="E341" s="98" t="s">
        <v>1065</v>
      </c>
      <c r="F341" s="82">
        <v>2</v>
      </c>
      <c r="G341" s="58">
        <v>2</v>
      </c>
    </row>
    <row r="342" spans="2:7" s="2" customFormat="1" ht="16.5" customHeight="1">
      <c r="B342" s="95">
        <v>41293</v>
      </c>
      <c r="C342" s="55">
        <v>84</v>
      </c>
      <c r="D342" s="96" t="s">
        <v>1054</v>
      </c>
      <c r="E342" s="97" t="s">
        <v>1055</v>
      </c>
      <c r="F342" s="82">
        <v>3</v>
      </c>
      <c r="G342" s="58">
        <v>3</v>
      </c>
    </row>
    <row r="343" spans="2:7" s="2" customFormat="1" ht="16.5" customHeight="1">
      <c r="B343" s="95">
        <v>41294</v>
      </c>
      <c r="C343" s="55">
        <v>2152</v>
      </c>
      <c r="D343" s="96" t="s">
        <v>1056</v>
      </c>
      <c r="E343" s="97" t="s">
        <v>1058</v>
      </c>
      <c r="F343" s="82">
        <v>2</v>
      </c>
      <c r="G343" s="58">
        <v>2</v>
      </c>
    </row>
    <row r="344" spans="2:7" s="2" customFormat="1" ht="33" customHeight="1">
      <c r="B344" s="95">
        <v>41294</v>
      </c>
      <c r="C344" s="55">
        <v>376</v>
      </c>
      <c r="D344" s="96" t="s">
        <v>1057</v>
      </c>
      <c r="E344" s="97" t="s">
        <v>1059</v>
      </c>
      <c r="F344" s="82">
        <v>5</v>
      </c>
      <c r="G344" s="58">
        <v>4</v>
      </c>
    </row>
    <row r="345" spans="2:7" s="2" customFormat="1" ht="16.5" customHeight="1">
      <c r="B345" s="95">
        <v>41300</v>
      </c>
      <c r="C345" s="55">
        <v>218</v>
      </c>
      <c r="D345" s="96" t="s">
        <v>1066</v>
      </c>
      <c r="E345" s="29" t="s">
        <v>913</v>
      </c>
      <c r="F345" s="25">
        <v>1</v>
      </c>
      <c r="G345" s="23">
        <v>1</v>
      </c>
    </row>
    <row r="346" spans="2:7" s="2" customFormat="1" ht="16.5" customHeight="1">
      <c r="B346" s="95">
        <v>41304</v>
      </c>
      <c r="C346" s="55" t="s">
        <v>1003</v>
      </c>
      <c r="D346" s="86" t="s">
        <v>1067</v>
      </c>
      <c r="E346" s="29" t="s">
        <v>1068</v>
      </c>
      <c r="F346" s="57">
        <v>2</v>
      </c>
      <c r="G346" s="58">
        <v>2</v>
      </c>
    </row>
    <row r="347" spans="2:7" s="2" customFormat="1" ht="16.5" customHeight="1">
      <c r="B347" s="95">
        <v>41312</v>
      </c>
      <c r="C347" s="55">
        <v>1955</v>
      </c>
      <c r="D347" s="96" t="s">
        <v>1060</v>
      </c>
      <c r="E347" s="97" t="s">
        <v>1061</v>
      </c>
      <c r="F347" s="82">
        <v>2</v>
      </c>
      <c r="G347" s="58">
        <v>2</v>
      </c>
    </row>
    <row r="348" spans="2:7" s="2" customFormat="1" ht="16.5" customHeight="1">
      <c r="B348" s="95">
        <v>41313</v>
      </c>
      <c r="C348" s="55">
        <v>415</v>
      </c>
      <c r="D348" s="96" t="s">
        <v>1070</v>
      </c>
      <c r="E348" s="17" t="s">
        <v>561</v>
      </c>
      <c r="F348" s="82">
        <v>1</v>
      </c>
      <c r="G348" s="58">
        <v>1</v>
      </c>
    </row>
    <row r="349" spans="2:7" s="2" customFormat="1" ht="15" customHeight="1">
      <c r="B349" s="94">
        <v>41314</v>
      </c>
      <c r="C349" s="20">
        <v>564</v>
      </c>
      <c r="D349" s="32" t="s">
        <v>674</v>
      </c>
      <c r="E349" s="98" t="s">
        <v>1065</v>
      </c>
      <c r="F349" s="87">
        <v>2</v>
      </c>
      <c r="G349" s="23">
        <v>2</v>
      </c>
    </row>
    <row r="350" spans="2:7" s="2" customFormat="1" ht="49.5" customHeight="1">
      <c r="B350" s="94">
        <v>41316</v>
      </c>
      <c r="C350" s="20">
        <v>1247</v>
      </c>
      <c r="D350" s="32" t="s">
        <v>1074</v>
      </c>
      <c r="E350" s="98" t="s">
        <v>1104</v>
      </c>
      <c r="F350" s="87">
        <v>9</v>
      </c>
      <c r="G350" s="23">
        <v>8</v>
      </c>
    </row>
    <row r="351" spans="2:7" s="2" customFormat="1" ht="16.5" customHeight="1">
      <c r="B351" s="94">
        <v>41318</v>
      </c>
      <c r="C351" s="20">
        <v>1032</v>
      </c>
      <c r="D351" s="32" t="s">
        <v>1077</v>
      </c>
      <c r="E351" s="98" t="s">
        <v>1075</v>
      </c>
      <c r="F351" s="87">
        <v>1</v>
      </c>
      <c r="G351" s="23">
        <v>1</v>
      </c>
    </row>
    <row r="352" spans="2:7" s="2" customFormat="1" ht="15" customHeight="1">
      <c r="B352" s="94">
        <v>41319</v>
      </c>
      <c r="C352" s="20">
        <v>500</v>
      </c>
      <c r="D352" s="32" t="s">
        <v>1076</v>
      </c>
      <c r="E352" s="98" t="s">
        <v>1078</v>
      </c>
      <c r="F352" s="87">
        <v>3</v>
      </c>
      <c r="G352" s="23">
        <v>3</v>
      </c>
    </row>
    <row r="353" spans="2:7" s="2" customFormat="1" ht="16.5" customHeight="1">
      <c r="B353" s="95">
        <v>41320</v>
      </c>
      <c r="C353" s="55">
        <v>156</v>
      </c>
      <c r="D353" s="86" t="s">
        <v>1732</v>
      </c>
      <c r="E353" s="17" t="s">
        <v>1080</v>
      </c>
      <c r="F353" s="82">
        <v>2</v>
      </c>
      <c r="G353" s="58">
        <v>2</v>
      </c>
    </row>
    <row r="354" spans="2:7" s="2" customFormat="1" ht="49.5" customHeight="1">
      <c r="B354" s="95">
        <v>41321</v>
      </c>
      <c r="C354" s="55">
        <v>4060</v>
      </c>
      <c r="D354" s="86" t="s">
        <v>1079</v>
      </c>
      <c r="E354" s="97" t="s">
        <v>1081</v>
      </c>
      <c r="F354" s="102">
        <v>8</v>
      </c>
      <c r="G354" s="58">
        <v>8</v>
      </c>
    </row>
    <row r="355" spans="2:7" s="2" customFormat="1" ht="16.5" customHeight="1">
      <c r="B355" s="95">
        <v>41329</v>
      </c>
      <c r="C355" s="55">
        <v>1409</v>
      </c>
      <c r="D355" s="86" t="s">
        <v>1082</v>
      </c>
      <c r="E355" s="17" t="s">
        <v>1083</v>
      </c>
      <c r="F355" s="102">
        <v>2</v>
      </c>
      <c r="G355" s="58">
        <v>2</v>
      </c>
    </row>
    <row r="356" spans="2:7" s="2" customFormat="1" ht="33" customHeight="1">
      <c r="B356" s="95">
        <v>41330</v>
      </c>
      <c r="C356" s="55">
        <v>75</v>
      </c>
      <c r="D356" s="86" t="s">
        <v>1084</v>
      </c>
      <c r="E356" s="98" t="s">
        <v>1085</v>
      </c>
      <c r="F356" s="102">
        <v>5</v>
      </c>
      <c r="G356" s="58">
        <v>5</v>
      </c>
    </row>
    <row r="357" spans="2:7" s="2" customFormat="1" ht="16.5" customHeight="1">
      <c r="B357" s="95">
        <v>41332</v>
      </c>
      <c r="C357" s="55">
        <v>413</v>
      </c>
      <c r="D357" s="86" t="s">
        <v>830</v>
      </c>
      <c r="E357" s="97" t="s">
        <v>1087</v>
      </c>
      <c r="F357" s="102">
        <v>1</v>
      </c>
      <c r="G357" s="58">
        <v>1</v>
      </c>
    </row>
    <row r="358" spans="2:7" s="2" customFormat="1" ht="16.5" customHeight="1">
      <c r="B358" s="95">
        <v>41334</v>
      </c>
      <c r="C358" s="55">
        <v>2545</v>
      </c>
      <c r="D358" s="86" t="s">
        <v>1088</v>
      </c>
      <c r="E358" s="97" t="s">
        <v>1086</v>
      </c>
      <c r="F358" s="102">
        <v>1</v>
      </c>
      <c r="G358" s="58">
        <v>1</v>
      </c>
    </row>
    <row r="359" spans="2:7" s="2" customFormat="1" ht="16.5" customHeight="1">
      <c r="B359" s="95">
        <v>41337</v>
      </c>
      <c r="C359" s="55">
        <v>784</v>
      </c>
      <c r="D359" s="86" t="s">
        <v>1092</v>
      </c>
      <c r="E359" s="17" t="s">
        <v>1132</v>
      </c>
      <c r="F359" s="102">
        <v>2</v>
      </c>
      <c r="G359" s="58">
        <v>2</v>
      </c>
    </row>
    <row r="360" spans="2:7" s="2" customFormat="1" ht="16.5" customHeight="1">
      <c r="B360" s="95">
        <v>41337</v>
      </c>
      <c r="C360" s="55">
        <v>1036</v>
      </c>
      <c r="D360" s="86" t="s">
        <v>1093</v>
      </c>
      <c r="E360" s="17" t="s">
        <v>1094</v>
      </c>
      <c r="F360" s="102">
        <v>2</v>
      </c>
      <c r="G360" s="58">
        <v>2</v>
      </c>
    </row>
    <row r="361" spans="2:7" s="2" customFormat="1" ht="16.5" customHeight="1">
      <c r="B361" s="95">
        <v>41354</v>
      </c>
      <c r="C361" s="55">
        <v>79</v>
      </c>
      <c r="D361" s="86" t="s">
        <v>1101</v>
      </c>
      <c r="E361" s="17" t="s">
        <v>1098</v>
      </c>
      <c r="F361" s="102">
        <v>1</v>
      </c>
      <c r="G361" s="58">
        <v>1</v>
      </c>
    </row>
    <row r="362" spans="2:7" s="2" customFormat="1" ht="33" customHeight="1">
      <c r="B362" s="95">
        <v>41356</v>
      </c>
      <c r="C362" s="55">
        <v>6733</v>
      </c>
      <c r="D362" s="86" t="s">
        <v>1099</v>
      </c>
      <c r="E362" s="97" t="s">
        <v>1100</v>
      </c>
      <c r="F362" s="102">
        <v>4</v>
      </c>
      <c r="G362" s="58">
        <v>4</v>
      </c>
    </row>
    <row r="363" spans="2:7" s="2" customFormat="1" ht="16.5" customHeight="1">
      <c r="B363" s="95">
        <v>41361</v>
      </c>
      <c r="C363" s="55">
        <v>154</v>
      </c>
      <c r="D363" s="86" t="s">
        <v>1103</v>
      </c>
      <c r="E363" s="97" t="s">
        <v>1102</v>
      </c>
      <c r="F363" s="102">
        <v>1</v>
      </c>
      <c r="G363" s="58">
        <v>1</v>
      </c>
    </row>
    <row r="364" spans="2:7" s="2" customFormat="1" ht="16.5" customHeight="1">
      <c r="B364" s="94">
        <v>41381</v>
      </c>
      <c r="C364" s="20">
        <v>495</v>
      </c>
      <c r="D364" s="32" t="s">
        <v>1106</v>
      </c>
      <c r="E364" s="97" t="s">
        <v>1102</v>
      </c>
      <c r="F364" s="102">
        <v>1</v>
      </c>
      <c r="G364" s="58">
        <v>1</v>
      </c>
    </row>
    <row r="365" spans="2:7" s="2" customFormat="1" ht="16.5" customHeight="1">
      <c r="B365" s="94">
        <v>41381</v>
      </c>
      <c r="C365" s="20">
        <v>170</v>
      </c>
      <c r="D365" s="32" t="s">
        <v>1105</v>
      </c>
      <c r="E365" s="97" t="s">
        <v>1102</v>
      </c>
      <c r="F365" s="102">
        <v>1</v>
      </c>
      <c r="G365" s="58">
        <v>1</v>
      </c>
    </row>
    <row r="366" spans="2:7" s="2" customFormat="1" ht="16.5" customHeight="1">
      <c r="B366" s="95">
        <v>41398</v>
      </c>
      <c r="C366" s="55">
        <v>1541</v>
      </c>
      <c r="D366" s="86" t="s">
        <v>1107</v>
      </c>
      <c r="E366" s="97" t="s">
        <v>1102</v>
      </c>
      <c r="F366" s="102">
        <v>1</v>
      </c>
      <c r="G366" s="58">
        <v>1</v>
      </c>
    </row>
    <row r="367" spans="2:7" s="2" customFormat="1" ht="16.5" customHeight="1">
      <c r="B367" s="95">
        <v>41401</v>
      </c>
      <c r="C367" s="55">
        <v>1351</v>
      </c>
      <c r="D367" s="86" t="s">
        <v>1108</v>
      </c>
      <c r="E367" s="17" t="s">
        <v>1098</v>
      </c>
      <c r="F367" s="102">
        <v>1</v>
      </c>
      <c r="G367" s="58">
        <v>1</v>
      </c>
    </row>
    <row r="368" spans="2:7" s="2" customFormat="1" ht="33" customHeight="1">
      <c r="B368" s="95">
        <v>41403</v>
      </c>
      <c r="C368" s="55">
        <v>1038</v>
      </c>
      <c r="D368" s="86" t="s">
        <v>1109</v>
      </c>
      <c r="E368" s="97" t="s">
        <v>1110</v>
      </c>
      <c r="F368" s="102">
        <v>5</v>
      </c>
      <c r="G368" s="58">
        <v>5</v>
      </c>
    </row>
    <row r="369" spans="2:7" s="2" customFormat="1" ht="16.5" customHeight="1">
      <c r="B369" s="95">
        <v>41409</v>
      </c>
      <c r="C369" s="55">
        <v>439</v>
      </c>
      <c r="D369" s="86" t="s">
        <v>1113</v>
      </c>
      <c r="E369" s="17" t="s">
        <v>1098</v>
      </c>
      <c r="F369" s="102">
        <v>1</v>
      </c>
      <c r="G369" s="58">
        <v>1</v>
      </c>
    </row>
    <row r="370" spans="2:7" s="2" customFormat="1" ht="16.5" customHeight="1">
      <c r="B370" s="95">
        <v>41417</v>
      </c>
      <c r="C370" s="55">
        <v>732</v>
      </c>
      <c r="D370" s="86" t="s">
        <v>1114</v>
      </c>
      <c r="E370" s="56" t="s">
        <v>1098</v>
      </c>
      <c r="F370" s="102">
        <v>1</v>
      </c>
      <c r="G370" s="58">
        <v>1</v>
      </c>
    </row>
    <row r="371" spans="2:7" s="2" customFormat="1" ht="66" customHeight="1">
      <c r="B371" s="94">
        <v>41432</v>
      </c>
      <c r="C371" s="20">
        <v>134340</v>
      </c>
      <c r="D371" s="21" t="s">
        <v>964</v>
      </c>
      <c r="E371" s="17" t="s">
        <v>1514</v>
      </c>
      <c r="F371" s="26">
        <v>1</v>
      </c>
      <c r="G371" s="23">
        <v>1</v>
      </c>
    </row>
    <row r="372" spans="2:7" s="2" customFormat="1" ht="16.5" customHeight="1">
      <c r="B372" s="95">
        <v>41442</v>
      </c>
      <c r="C372" s="55">
        <v>1171</v>
      </c>
      <c r="D372" s="86" t="s">
        <v>1116</v>
      </c>
      <c r="E372" s="97" t="s">
        <v>1102</v>
      </c>
      <c r="F372" s="102">
        <v>1</v>
      </c>
      <c r="G372" s="58">
        <v>1</v>
      </c>
    </row>
    <row r="373" spans="2:7" s="2" customFormat="1" ht="16.5" customHeight="1">
      <c r="B373" s="95">
        <v>41441</v>
      </c>
      <c r="C373" s="20">
        <v>134340</v>
      </c>
      <c r="D373" s="21" t="s">
        <v>964</v>
      </c>
      <c r="E373" s="97" t="s">
        <v>1117</v>
      </c>
      <c r="F373" s="102">
        <v>1</v>
      </c>
      <c r="G373" s="58">
        <v>1</v>
      </c>
    </row>
    <row r="374" spans="2:7" s="2" customFormat="1" ht="16.5" customHeight="1">
      <c r="B374" s="95">
        <v>41442</v>
      </c>
      <c r="C374" s="55">
        <v>20707</v>
      </c>
      <c r="D374" s="86" t="s">
        <v>1115</v>
      </c>
      <c r="E374" s="97" t="s">
        <v>1102</v>
      </c>
      <c r="F374" s="102">
        <v>1</v>
      </c>
      <c r="G374" s="58">
        <v>1</v>
      </c>
    </row>
    <row r="375" spans="2:7" s="2" customFormat="1" ht="16.5" customHeight="1">
      <c r="B375" s="95">
        <v>41456</v>
      </c>
      <c r="C375" s="55">
        <v>130</v>
      </c>
      <c r="D375" s="86" t="s">
        <v>1118</v>
      </c>
      <c r="E375" s="56" t="s">
        <v>1098</v>
      </c>
      <c r="F375" s="102">
        <v>1</v>
      </c>
      <c r="G375" s="58">
        <v>1</v>
      </c>
    </row>
    <row r="376" spans="2:7" s="2" customFormat="1" ht="33" customHeight="1">
      <c r="B376" s="95">
        <v>41463</v>
      </c>
      <c r="C376" s="55">
        <v>2604</v>
      </c>
      <c r="D376" s="86" t="s">
        <v>1119</v>
      </c>
      <c r="E376" s="97" t="s">
        <v>1120</v>
      </c>
      <c r="F376" s="102">
        <v>4</v>
      </c>
      <c r="G376" s="58">
        <v>4</v>
      </c>
    </row>
    <row r="377" spans="2:7" s="2" customFormat="1" ht="16.5" customHeight="1">
      <c r="B377" s="95">
        <v>41473</v>
      </c>
      <c r="C377" s="55">
        <v>7874</v>
      </c>
      <c r="D377" s="86" t="s">
        <v>1121</v>
      </c>
      <c r="E377" s="97" t="s">
        <v>1122</v>
      </c>
      <c r="F377" s="102">
        <v>2</v>
      </c>
      <c r="G377" s="58">
        <v>2</v>
      </c>
    </row>
    <row r="378" spans="2:7" s="2" customFormat="1" ht="16.5" customHeight="1">
      <c r="B378" s="94">
        <v>41500</v>
      </c>
      <c r="C378" s="20">
        <v>713</v>
      </c>
      <c r="D378" s="32" t="s">
        <v>1125</v>
      </c>
      <c r="E378" s="98" t="s">
        <v>1124</v>
      </c>
      <c r="F378" s="87">
        <v>2</v>
      </c>
      <c r="G378" s="23">
        <v>2</v>
      </c>
    </row>
    <row r="379" spans="2:7" s="2" customFormat="1" ht="16.5" customHeight="1">
      <c r="B379" s="95">
        <v>41501</v>
      </c>
      <c r="C379" s="55">
        <v>2927</v>
      </c>
      <c r="D379" s="86" t="s">
        <v>1128</v>
      </c>
      <c r="E379" s="97" t="s">
        <v>1075</v>
      </c>
      <c r="F379" s="102">
        <v>1</v>
      </c>
      <c r="G379" s="58">
        <v>1</v>
      </c>
    </row>
    <row r="380" spans="2:7" s="2" customFormat="1" ht="33" customHeight="1">
      <c r="B380" s="95">
        <v>41502</v>
      </c>
      <c r="C380" s="55">
        <v>1347</v>
      </c>
      <c r="D380" s="86" t="s">
        <v>1126</v>
      </c>
      <c r="E380" s="97" t="s">
        <v>1137</v>
      </c>
      <c r="F380" s="102">
        <v>4</v>
      </c>
      <c r="G380" s="58">
        <v>4</v>
      </c>
    </row>
    <row r="381" spans="2:7" s="2" customFormat="1" ht="33" customHeight="1">
      <c r="B381" s="95">
        <v>41502</v>
      </c>
      <c r="C381" s="55">
        <v>1206</v>
      </c>
      <c r="D381" s="86" t="s">
        <v>1127</v>
      </c>
      <c r="E381" s="97" t="s">
        <v>1138</v>
      </c>
      <c r="F381" s="102">
        <v>6</v>
      </c>
      <c r="G381" s="58">
        <v>6</v>
      </c>
    </row>
    <row r="382" spans="2:7" s="2" customFormat="1" ht="16.5" customHeight="1">
      <c r="B382" s="95">
        <v>41507</v>
      </c>
      <c r="C382" s="55">
        <v>510</v>
      </c>
      <c r="D382" s="86" t="s">
        <v>1131</v>
      </c>
      <c r="E382" s="97" t="s">
        <v>1058</v>
      </c>
      <c r="F382" s="82">
        <v>2</v>
      </c>
      <c r="G382" s="58">
        <v>2</v>
      </c>
    </row>
    <row r="383" spans="2:7" s="2" customFormat="1" ht="16.5" customHeight="1">
      <c r="B383" s="95">
        <v>41508</v>
      </c>
      <c r="C383" s="55">
        <v>1590</v>
      </c>
      <c r="D383" s="86" t="s">
        <v>1133</v>
      </c>
      <c r="E383" s="97" t="s">
        <v>1134</v>
      </c>
      <c r="F383" s="82">
        <v>2</v>
      </c>
      <c r="G383" s="58">
        <v>2</v>
      </c>
    </row>
    <row r="384" spans="2:7" s="2" customFormat="1" ht="16.5" customHeight="1">
      <c r="B384" s="95">
        <v>41514</v>
      </c>
      <c r="C384" s="55">
        <v>856</v>
      </c>
      <c r="D384" s="86" t="s">
        <v>1139</v>
      </c>
      <c r="E384" s="97" t="s">
        <v>1122</v>
      </c>
      <c r="F384" s="82">
        <v>2</v>
      </c>
      <c r="G384" s="58">
        <v>2</v>
      </c>
    </row>
    <row r="385" spans="2:7" s="2" customFormat="1" ht="16.5" customHeight="1">
      <c r="B385" s="95">
        <v>41515</v>
      </c>
      <c r="C385" s="55">
        <v>28</v>
      </c>
      <c r="D385" s="86" t="s">
        <v>1140</v>
      </c>
      <c r="E385" s="97" t="s">
        <v>1141</v>
      </c>
      <c r="F385" s="82">
        <v>1</v>
      </c>
      <c r="G385" s="58">
        <v>1</v>
      </c>
    </row>
    <row r="386" spans="2:7" s="2" customFormat="1" ht="16.5" customHeight="1">
      <c r="B386" s="95">
        <v>41516</v>
      </c>
      <c r="C386" s="55">
        <v>2</v>
      </c>
      <c r="D386" s="86" t="s">
        <v>1142</v>
      </c>
      <c r="E386" s="97" t="s">
        <v>1102</v>
      </c>
      <c r="F386" s="102">
        <v>1</v>
      </c>
      <c r="G386" s="58">
        <v>1</v>
      </c>
    </row>
    <row r="387" spans="2:7" s="2" customFormat="1" ht="16.5" customHeight="1">
      <c r="B387" s="95">
        <v>41520</v>
      </c>
      <c r="C387" s="55">
        <v>506</v>
      </c>
      <c r="D387" s="86" t="s">
        <v>1143</v>
      </c>
      <c r="E387" s="97" t="s">
        <v>1122</v>
      </c>
      <c r="F387" s="82">
        <v>2</v>
      </c>
      <c r="G387" s="58">
        <v>2</v>
      </c>
    </row>
    <row r="388" spans="2:7" s="2" customFormat="1" ht="16.5" customHeight="1">
      <c r="B388" s="95">
        <v>41536</v>
      </c>
      <c r="C388" s="55">
        <v>1327</v>
      </c>
      <c r="D388" s="86" t="s">
        <v>1144</v>
      </c>
      <c r="E388" s="97" t="s">
        <v>1141</v>
      </c>
      <c r="F388" s="82">
        <v>1</v>
      </c>
      <c r="G388" s="58">
        <v>1</v>
      </c>
    </row>
    <row r="389" spans="2:7" s="2" customFormat="1" ht="33" customHeight="1">
      <c r="B389" s="53">
        <v>41541</v>
      </c>
      <c r="C389" s="20">
        <v>3171</v>
      </c>
      <c r="D389" s="24" t="s">
        <v>446</v>
      </c>
      <c r="E389" s="97" t="s">
        <v>1145</v>
      </c>
      <c r="F389" s="82">
        <v>4</v>
      </c>
      <c r="G389" s="58">
        <v>4</v>
      </c>
    </row>
    <row r="390" spans="2:7" s="2" customFormat="1" ht="16.5" customHeight="1">
      <c r="B390" s="103">
        <v>41555</v>
      </c>
      <c r="C390" s="20">
        <v>898</v>
      </c>
      <c r="D390" s="104" t="s">
        <v>1147</v>
      </c>
      <c r="E390" s="97" t="s">
        <v>1075</v>
      </c>
      <c r="F390" s="82">
        <v>1</v>
      </c>
      <c r="G390" s="58">
        <v>1</v>
      </c>
    </row>
    <row r="391" spans="2:7" s="2" customFormat="1" ht="16.5" customHeight="1">
      <c r="B391" s="103">
        <v>41555</v>
      </c>
      <c r="C391" s="20">
        <v>1095</v>
      </c>
      <c r="D391" s="104" t="s">
        <v>1148</v>
      </c>
      <c r="E391" s="97" t="s">
        <v>1075</v>
      </c>
      <c r="F391" s="82">
        <v>1</v>
      </c>
      <c r="G391" s="58">
        <v>1</v>
      </c>
    </row>
    <row r="392" spans="2:7" s="2" customFormat="1" ht="49.5" customHeight="1">
      <c r="B392" s="103">
        <v>41558</v>
      </c>
      <c r="C392" s="20">
        <v>3132</v>
      </c>
      <c r="D392" s="104" t="s">
        <v>1149</v>
      </c>
      <c r="E392" s="97" t="s">
        <v>1153</v>
      </c>
      <c r="F392" s="82">
        <v>7</v>
      </c>
      <c r="G392" s="58">
        <v>7</v>
      </c>
    </row>
    <row r="393" spans="2:7" s="2" customFormat="1" ht="16.5" customHeight="1">
      <c r="B393" s="103">
        <v>41560</v>
      </c>
      <c r="C393" s="55">
        <v>282</v>
      </c>
      <c r="D393" s="86" t="s">
        <v>1151</v>
      </c>
      <c r="E393" s="97" t="s">
        <v>1150</v>
      </c>
      <c r="F393" s="82">
        <v>1</v>
      </c>
      <c r="G393" s="58">
        <v>1</v>
      </c>
    </row>
    <row r="394" spans="2:7" s="2" customFormat="1" ht="16.5" customHeight="1">
      <c r="B394" s="103">
        <v>41561</v>
      </c>
      <c r="C394" s="55">
        <v>1765</v>
      </c>
      <c r="D394" s="86" t="s">
        <v>1152</v>
      </c>
      <c r="E394" s="97" t="s">
        <v>1141</v>
      </c>
      <c r="F394" s="82">
        <v>1</v>
      </c>
      <c r="G394" s="58">
        <v>1</v>
      </c>
    </row>
    <row r="395" spans="2:7" s="2" customFormat="1" ht="16.5" customHeight="1">
      <c r="B395" s="103">
        <v>41569</v>
      </c>
      <c r="C395" s="55">
        <v>313</v>
      </c>
      <c r="D395" s="104" t="s">
        <v>1154</v>
      </c>
      <c r="E395" s="97" t="s">
        <v>1155</v>
      </c>
      <c r="F395" s="102">
        <v>2</v>
      </c>
      <c r="G395" s="58">
        <v>2</v>
      </c>
    </row>
    <row r="396" spans="2:7" s="2" customFormat="1" ht="16.5" customHeight="1">
      <c r="B396" s="103">
        <v>41574</v>
      </c>
      <c r="C396" s="55">
        <v>134340</v>
      </c>
      <c r="D396" s="104" t="s">
        <v>964</v>
      </c>
      <c r="E396" s="97" t="s">
        <v>1102</v>
      </c>
      <c r="F396" s="102">
        <v>1</v>
      </c>
      <c r="G396" s="58">
        <v>1</v>
      </c>
    </row>
    <row r="397" spans="2:7" s="2" customFormat="1" ht="16.5" customHeight="1">
      <c r="B397" s="103">
        <v>41574</v>
      </c>
      <c r="C397" s="55" t="s">
        <v>1178</v>
      </c>
      <c r="D397" s="104" t="s">
        <v>1179</v>
      </c>
      <c r="E397" s="97" t="s">
        <v>1102</v>
      </c>
      <c r="F397" s="102">
        <v>1</v>
      </c>
      <c r="G397" s="58">
        <v>1</v>
      </c>
    </row>
    <row r="398" spans="2:7" s="2" customFormat="1" ht="16.5" customHeight="1">
      <c r="B398" s="103">
        <v>41577</v>
      </c>
      <c r="C398" s="55">
        <v>34405</v>
      </c>
      <c r="D398" s="104" t="s">
        <v>1156</v>
      </c>
      <c r="E398" s="97" t="s">
        <v>1157</v>
      </c>
      <c r="F398" s="82">
        <v>3</v>
      </c>
      <c r="G398" s="58">
        <v>3</v>
      </c>
    </row>
    <row r="399" spans="2:7" s="2" customFormat="1" ht="16.5" customHeight="1">
      <c r="B399" s="103">
        <v>41583</v>
      </c>
      <c r="C399" s="55">
        <v>74492</v>
      </c>
      <c r="D399" s="104" t="s">
        <v>1161</v>
      </c>
      <c r="E399" s="97" t="s">
        <v>1102</v>
      </c>
      <c r="F399" s="102">
        <v>1</v>
      </c>
      <c r="G399" s="58">
        <v>1</v>
      </c>
    </row>
    <row r="400" spans="2:7" s="2" customFormat="1" ht="16.5" customHeight="1">
      <c r="B400" s="103">
        <v>41585</v>
      </c>
      <c r="C400" s="55">
        <v>182222</v>
      </c>
      <c r="D400" s="104" t="s">
        <v>1158</v>
      </c>
      <c r="E400" s="97" t="s">
        <v>1075</v>
      </c>
      <c r="F400" s="82">
        <v>1</v>
      </c>
      <c r="G400" s="58">
        <v>1</v>
      </c>
    </row>
    <row r="401" spans="2:7" s="2" customFormat="1" ht="16.5" customHeight="1">
      <c r="B401" s="103">
        <v>41586</v>
      </c>
      <c r="C401" s="55">
        <v>734</v>
      </c>
      <c r="D401" s="104" t="s">
        <v>1159</v>
      </c>
      <c r="E401" s="97" t="s">
        <v>1150</v>
      </c>
      <c r="F401" s="82">
        <v>1</v>
      </c>
      <c r="G401" s="58">
        <v>1</v>
      </c>
    </row>
    <row r="402" spans="2:7" s="2" customFormat="1" ht="16.5" customHeight="1">
      <c r="B402" s="103">
        <v>41595</v>
      </c>
      <c r="C402" s="55">
        <v>1626</v>
      </c>
      <c r="D402" s="104" t="s">
        <v>1167</v>
      </c>
      <c r="E402" s="97" t="s">
        <v>1102</v>
      </c>
      <c r="F402" s="102">
        <v>1</v>
      </c>
      <c r="G402" s="58">
        <v>1</v>
      </c>
    </row>
    <row r="403" spans="2:7" s="2" customFormat="1" ht="16.5" customHeight="1">
      <c r="B403" s="103">
        <v>41604</v>
      </c>
      <c r="C403" s="55">
        <v>3132</v>
      </c>
      <c r="D403" s="104" t="s">
        <v>1149</v>
      </c>
      <c r="E403" s="97" t="s">
        <v>1075</v>
      </c>
      <c r="F403" s="82">
        <v>1</v>
      </c>
      <c r="G403" s="58">
        <v>1</v>
      </c>
    </row>
    <row r="404" spans="2:7" s="2" customFormat="1" ht="16.5" customHeight="1">
      <c r="B404" s="103">
        <v>41606</v>
      </c>
      <c r="C404" s="55">
        <v>493</v>
      </c>
      <c r="D404" s="104" t="s">
        <v>1168</v>
      </c>
      <c r="E404" s="97" t="s">
        <v>1169</v>
      </c>
      <c r="F404" s="82">
        <v>1</v>
      </c>
      <c r="G404" s="58">
        <v>1</v>
      </c>
    </row>
    <row r="405" spans="2:7" s="2" customFormat="1" ht="49.5" customHeight="1">
      <c r="B405" s="103">
        <v>41607</v>
      </c>
      <c r="C405" s="55">
        <v>1112</v>
      </c>
      <c r="D405" s="104" t="s">
        <v>1170</v>
      </c>
      <c r="E405" s="97" t="s">
        <v>1171</v>
      </c>
      <c r="F405" s="82">
        <v>7</v>
      </c>
      <c r="G405" s="58">
        <v>7</v>
      </c>
    </row>
    <row r="406" spans="2:7" s="2" customFormat="1" ht="16.5" customHeight="1">
      <c r="B406" s="103">
        <v>41608</v>
      </c>
      <c r="C406" s="55">
        <v>187544</v>
      </c>
      <c r="D406" s="104" t="s">
        <v>1174</v>
      </c>
      <c r="E406" s="97" t="s">
        <v>1141</v>
      </c>
      <c r="F406" s="82">
        <v>1</v>
      </c>
      <c r="G406" s="58">
        <v>1</v>
      </c>
    </row>
    <row r="407" spans="2:7" s="2" customFormat="1" ht="33" customHeight="1">
      <c r="B407" s="103">
        <v>41610</v>
      </c>
      <c r="C407" s="55">
        <v>1112</v>
      </c>
      <c r="D407" s="104" t="s">
        <v>1170</v>
      </c>
      <c r="E407" s="97" t="s">
        <v>1175</v>
      </c>
      <c r="F407" s="82">
        <v>5</v>
      </c>
      <c r="G407" s="58">
        <v>5</v>
      </c>
    </row>
    <row r="408" spans="2:7" s="2" customFormat="1" ht="16.5" customHeight="1">
      <c r="B408" s="103">
        <v>41610</v>
      </c>
      <c r="C408" s="55">
        <v>318</v>
      </c>
      <c r="D408" s="104" t="s">
        <v>1033</v>
      </c>
      <c r="E408" s="97" t="s">
        <v>1150</v>
      </c>
      <c r="F408" s="82">
        <v>1</v>
      </c>
      <c r="G408" s="58">
        <v>1</v>
      </c>
    </row>
    <row r="409" spans="2:7" s="2" customFormat="1" ht="33" customHeight="1">
      <c r="B409" s="103">
        <v>41613</v>
      </c>
      <c r="C409" s="55">
        <v>3132</v>
      </c>
      <c r="D409" s="104" t="s">
        <v>1149</v>
      </c>
      <c r="E409" s="97" t="s">
        <v>1176</v>
      </c>
      <c r="F409" s="82">
        <v>4</v>
      </c>
      <c r="G409" s="58">
        <v>4</v>
      </c>
    </row>
    <row r="410" spans="2:7" s="2" customFormat="1" ht="16.5" customHeight="1">
      <c r="B410" s="103">
        <v>41614</v>
      </c>
      <c r="C410" s="55">
        <v>24670</v>
      </c>
      <c r="D410" s="104" t="s">
        <v>1177</v>
      </c>
      <c r="E410" s="97" t="s">
        <v>1141</v>
      </c>
      <c r="F410" s="82">
        <v>1</v>
      </c>
      <c r="G410" s="58">
        <v>1</v>
      </c>
    </row>
    <row r="411" spans="2:7" s="2" customFormat="1" ht="16.5" customHeight="1">
      <c r="B411" s="103">
        <v>41619</v>
      </c>
      <c r="C411" s="55" t="s">
        <v>1003</v>
      </c>
      <c r="D411" s="104" t="s">
        <v>1181</v>
      </c>
      <c r="E411" s="97" t="s">
        <v>1075</v>
      </c>
      <c r="F411" s="82">
        <v>1</v>
      </c>
      <c r="G411" s="58">
        <v>1</v>
      </c>
    </row>
    <row r="412" spans="2:7" s="2" customFormat="1" ht="16.5" customHeight="1">
      <c r="B412" s="103">
        <v>41623</v>
      </c>
      <c r="C412" s="55">
        <v>31070</v>
      </c>
      <c r="D412" s="104" t="s">
        <v>1182</v>
      </c>
      <c r="E412" s="97" t="s">
        <v>1141</v>
      </c>
      <c r="F412" s="82">
        <v>1</v>
      </c>
      <c r="G412" s="58">
        <v>1</v>
      </c>
    </row>
    <row r="413" spans="2:7" s="2" customFormat="1" ht="16.5" customHeight="1">
      <c r="B413" s="103">
        <v>41627</v>
      </c>
      <c r="C413" s="55">
        <v>350</v>
      </c>
      <c r="D413" s="104" t="s">
        <v>1184</v>
      </c>
      <c r="E413" s="97" t="s">
        <v>1087</v>
      </c>
      <c r="F413" s="82">
        <v>1</v>
      </c>
      <c r="G413" s="58">
        <v>1</v>
      </c>
    </row>
    <row r="414" spans="2:7" s="2" customFormat="1" ht="16.5" customHeight="1">
      <c r="B414" s="103">
        <v>41627</v>
      </c>
      <c r="C414" s="55">
        <v>167937</v>
      </c>
      <c r="D414" s="104" t="s">
        <v>1183</v>
      </c>
      <c r="E414" s="97" t="s">
        <v>1141</v>
      </c>
      <c r="F414" s="82">
        <v>1</v>
      </c>
      <c r="G414" s="58">
        <v>1</v>
      </c>
    </row>
    <row r="415" spans="2:7" s="2" customFormat="1" ht="16.5" customHeight="1">
      <c r="B415" s="103">
        <v>41629</v>
      </c>
      <c r="C415" s="55">
        <v>2731</v>
      </c>
      <c r="D415" s="104" t="s">
        <v>1185</v>
      </c>
      <c r="E415" s="97" t="s">
        <v>1186</v>
      </c>
      <c r="F415" s="82">
        <v>3</v>
      </c>
      <c r="G415" s="58">
        <v>3</v>
      </c>
    </row>
    <row r="416" spans="2:7" s="2" customFormat="1" ht="16.5" customHeight="1">
      <c r="B416" s="103">
        <v>41630</v>
      </c>
      <c r="C416" s="55">
        <v>5489</v>
      </c>
      <c r="D416" s="104" t="s">
        <v>1187</v>
      </c>
      <c r="E416" s="97" t="s">
        <v>1188</v>
      </c>
      <c r="F416" s="82">
        <v>2</v>
      </c>
      <c r="G416" s="58">
        <v>2</v>
      </c>
    </row>
    <row r="417" spans="2:7" s="2" customFormat="1" ht="16.5" customHeight="1">
      <c r="B417" s="95">
        <v>41638</v>
      </c>
      <c r="C417" s="55">
        <v>2709</v>
      </c>
      <c r="D417" s="86" t="s">
        <v>1191</v>
      </c>
      <c r="E417" s="97" t="s">
        <v>1102</v>
      </c>
      <c r="F417" s="102">
        <v>1</v>
      </c>
      <c r="G417" s="58">
        <v>1</v>
      </c>
    </row>
    <row r="418" spans="2:7" s="2" customFormat="1" ht="16.5" customHeight="1" thickBot="1">
      <c r="B418" s="105">
        <v>42004</v>
      </c>
      <c r="C418" s="106" t="s">
        <v>1003</v>
      </c>
      <c r="D418" s="107" t="s">
        <v>1192</v>
      </c>
      <c r="E418" s="97" t="s">
        <v>1193</v>
      </c>
      <c r="F418" s="108">
        <v>2</v>
      </c>
      <c r="G418" s="109">
        <v>2</v>
      </c>
    </row>
    <row r="419" spans="2:7" s="2" customFormat="1" ht="30" customHeight="1" thickBot="1">
      <c r="B419" s="39" t="s">
        <v>1032</v>
      </c>
      <c r="C419" s="374">
        <f>COUNTA(D332:D418)</f>
        <v>87</v>
      </c>
      <c r="D419" s="375"/>
      <c r="E419" s="376">
        <f>SUM(F332:F418)</f>
        <v>211</v>
      </c>
      <c r="F419" s="377"/>
      <c r="G419" s="40">
        <f>SUM(G332:G418)</f>
        <v>209</v>
      </c>
    </row>
    <row r="420" s="2" customFormat="1" ht="14.25">
      <c r="G420" s="41"/>
    </row>
    <row r="421" spans="3:8" s="2" customFormat="1" ht="33" customHeight="1">
      <c r="C421" s="403" t="s">
        <v>878</v>
      </c>
      <c r="D421" s="404"/>
      <c r="E421" s="405"/>
      <c r="F421" s="3"/>
      <c r="G421" s="4"/>
      <c r="H421" s="5"/>
    </row>
    <row r="422" spans="2:7" s="6" customFormat="1" ht="31.5" customHeight="1">
      <c r="B422" s="7"/>
      <c r="C422" s="401" t="s">
        <v>1042</v>
      </c>
      <c r="D422" s="401"/>
      <c r="E422" s="401"/>
      <c r="F422" s="7"/>
      <c r="G422" s="10"/>
    </row>
    <row r="423" spans="2:7" s="6" customFormat="1" ht="30" customHeight="1" thickBot="1">
      <c r="B423" s="11" t="s">
        <v>309</v>
      </c>
      <c r="C423" s="381">
        <v>41281</v>
      </c>
      <c r="D423" s="381"/>
      <c r="E423" s="12"/>
      <c r="F423" s="382" t="s">
        <v>310</v>
      </c>
      <c r="G423" s="383"/>
    </row>
    <row r="424" spans="2:7" s="2" customFormat="1" ht="16.5" customHeight="1">
      <c r="B424" s="384" t="s">
        <v>819</v>
      </c>
      <c r="C424" s="386" t="s">
        <v>820</v>
      </c>
      <c r="D424" s="387"/>
      <c r="E424" s="388" t="s">
        <v>821</v>
      </c>
      <c r="F424" s="390" t="s">
        <v>832</v>
      </c>
      <c r="G424" s="392" t="s">
        <v>822</v>
      </c>
    </row>
    <row r="425" spans="2:7" s="2" customFormat="1" ht="16.5" customHeight="1" thickBot="1">
      <c r="B425" s="385"/>
      <c r="C425" s="13" t="s">
        <v>823</v>
      </c>
      <c r="D425" s="13" t="s">
        <v>824</v>
      </c>
      <c r="E425" s="389"/>
      <c r="F425" s="391"/>
      <c r="G425" s="393"/>
    </row>
    <row r="426" spans="2:7" s="2" customFormat="1" ht="66" customHeight="1">
      <c r="B426" s="74">
        <v>40910</v>
      </c>
      <c r="C426" s="15">
        <v>466</v>
      </c>
      <c r="D426" s="16" t="s">
        <v>883</v>
      </c>
      <c r="E426" s="17" t="s">
        <v>884</v>
      </c>
      <c r="F426" s="18">
        <v>10</v>
      </c>
      <c r="G426" s="19">
        <v>9</v>
      </c>
    </row>
    <row r="427" spans="2:7" s="2" customFormat="1" ht="99" customHeight="1">
      <c r="B427" s="64">
        <v>40910</v>
      </c>
      <c r="C427" s="20">
        <v>20000</v>
      </c>
      <c r="D427" s="28" t="s">
        <v>915</v>
      </c>
      <c r="E427" s="17" t="s">
        <v>1515</v>
      </c>
      <c r="F427" s="22">
        <v>10</v>
      </c>
      <c r="G427" s="23">
        <v>8</v>
      </c>
    </row>
    <row r="428" spans="2:7" s="2" customFormat="1" ht="33" customHeight="1">
      <c r="B428" s="74">
        <v>40912</v>
      </c>
      <c r="C428" s="20">
        <v>3793</v>
      </c>
      <c r="D428" s="21" t="s">
        <v>885</v>
      </c>
      <c r="E428" s="17" t="s">
        <v>903</v>
      </c>
      <c r="F428" s="22">
        <v>5</v>
      </c>
      <c r="G428" s="23">
        <v>5</v>
      </c>
    </row>
    <row r="429" spans="2:7" s="2" customFormat="1" ht="16.5" customHeight="1">
      <c r="B429" s="74">
        <v>40913</v>
      </c>
      <c r="C429" s="20">
        <v>266</v>
      </c>
      <c r="D429" s="21" t="s">
        <v>888</v>
      </c>
      <c r="E429" s="17" t="s">
        <v>887</v>
      </c>
      <c r="F429" s="22">
        <v>2</v>
      </c>
      <c r="G429" s="23">
        <v>2</v>
      </c>
    </row>
    <row r="430" spans="2:7" s="2" customFormat="1" ht="16.5" customHeight="1">
      <c r="B430" s="74">
        <v>40913</v>
      </c>
      <c r="C430" s="20">
        <v>395</v>
      </c>
      <c r="D430" s="21" t="s">
        <v>892</v>
      </c>
      <c r="E430" s="17" t="s">
        <v>848</v>
      </c>
      <c r="F430" s="22">
        <v>1</v>
      </c>
      <c r="G430" s="23">
        <v>1</v>
      </c>
    </row>
    <row r="431" spans="2:7" s="2" customFormat="1" ht="33" customHeight="1">
      <c r="B431" s="74">
        <v>40913</v>
      </c>
      <c r="C431" s="20">
        <v>3570</v>
      </c>
      <c r="D431" s="21" t="s">
        <v>889</v>
      </c>
      <c r="E431" s="17" t="s">
        <v>948</v>
      </c>
      <c r="F431" s="22">
        <v>4</v>
      </c>
      <c r="G431" s="23">
        <v>4</v>
      </c>
    </row>
    <row r="432" spans="2:7" s="2" customFormat="1" ht="33" customHeight="1">
      <c r="B432" s="14">
        <v>40918</v>
      </c>
      <c r="C432" s="20">
        <v>70</v>
      </c>
      <c r="D432" s="21" t="s">
        <v>895</v>
      </c>
      <c r="E432" s="17" t="s">
        <v>1516</v>
      </c>
      <c r="F432" s="26">
        <v>1</v>
      </c>
      <c r="G432" s="23">
        <v>1</v>
      </c>
    </row>
    <row r="433" spans="2:7" s="2" customFormat="1" ht="49.5" customHeight="1">
      <c r="B433" s="14">
        <v>40920</v>
      </c>
      <c r="C433" s="20">
        <v>661</v>
      </c>
      <c r="D433" s="21" t="s">
        <v>898</v>
      </c>
      <c r="E433" s="17" t="s">
        <v>901</v>
      </c>
      <c r="F433" s="26">
        <v>8</v>
      </c>
      <c r="G433" s="23">
        <v>8</v>
      </c>
    </row>
    <row r="434" spans="2:7" s="2" customFormat="1" ht="16.5" customHeight="1">
      <c r="B434" s="14">
        <v>40920</v>
      </c>
      <c r="C434" s="20">
        <v>3596</v>
      </c>
      <c r="D434" s="21" t="s">
        <v>900</v>
      </c>
      <c r="E434" s="17" t="s">
        <v>937</v>
      </c>
      <c r="F434" s="26">
        <v>3</v>
      </c>
      <c r="G434" s="23">
        <v>3</v>
      </c>
    </row>
    <row r="435" spans="2:7" s="2" customFormat="1" ht="16.5" customHeight="1">
      <c r="B435" s="14">
        <v>40921</v>
      </c>
      <c r="C435" s="20">
        <v>16233</v>
      </c>
      <c r="D435" s="21" t="s">
        <v>902</v>
      </c>
      <c r="E435" s="17" t="s">
        <v>904</v>
      </c>
      <c r="F435" s="26">
        <v>1</v>
      </c>
      <c r="G435" s="23">
        <v>1</v>
      </c>
    </row>
    <row r="436" spans="2:7" s="2" customFormat="1" ht="16.5" customHeight="1">
      <c r="B436" s="14">
        <v>40922</v>
      </c>
      <c r="C436" s="20">
        <v>777</v>
      </c>
      <c r="D436" s="21" t="s">
        <v>907</v>
      </c>
      <c r="E436" s="17" t="s">
        <v>906</v>
      </c>
      <c r="F436" s="26">
        <v>1</v>
      </c>
      <c r="G436" s="23">
        <v>1</v>
      </c>
    </row>
    <row r="437" spans="2:7" s="2" customFormat="1" ht="16.5" customHeight="1">
      <c r="B437" s="14">
        <v>40932</v>
      </c>
      <c r="C437" s="20">
        <v>261</v>
      </c>
      <c r="D437" s="21" t="s">
        <v>909</v>
      </c>
      <c r="E437" s="17" t="s">
        <v>911</v>
      </c>
      <c r="F437" s="26">
        <v>2</v>
      </c>
      <c r="G437" s="23">
        <v>2</v>
      </c>
    </row>
    <row r="438" spans="2:7" s="2" customFormat="1" ht="49.5" customHeight="1">
      <c r="B438" s="14">
        <v>40932</v>
      </c>
      <c r="C438" s="20">
        <v>1609</v>
      </c>
      <c r="D438" s="21" t="s">
        <v>910</v>
      </c>
      <c r="E438" s="17" t="s">
        <v>1517</v>
      </c>
      <c r="F438" s="26">
        <v>6</v>
      </c>
      <c r="G438" s="23">
        <v>6</v>
      </c>
    </row>
    <row r="439" spans="2:7" s="2" customFormat="1" ht="33" customHeight="1">
      <c r="B439" s="14">
        <v>40938</v>
      </c>
      <c r="C439" s="20">
        <v>15436</v>
      </c>
      <c r="D439" s="21" t="s">
        <v>912</v>
      </c>
      <c r="E439" s="17" t="s">
        <v>1518</v>
      </c>
      <c r="F439" s="26">
        <v>3</v>
      </c>
      <c r="G439" s="23">
        <v>3</v>
      </c>
    </row>
    <row r="440" spans="2:7" s="2" customFormat="1" ht="16.5" customHeight="1">
      <c r="B440" s="14">
        <v>40942</v>
      </c>
      <c r="C440" s="20">
        <v>237</v>
      </c>
      <c r="D440" s="21" t="s">
        <v>922</v>
      </c>
      <c r="E440" s="17" t="s">
        <v>848</v>
      </c>
      <c r="F440" s="26">
        <v>1</v>
      </c>
      <c r="G440" s="23">
        <v>1</v>
      </c>
    </row>
    <row r="441" spans="2:7" s="2" customFormat="1" ht="16.5" customHeight="1">
      <c r="B441" s="14">
        <v>40955</v>
      </c>
      <c r="C441" s="20">
        <v>1540</v>
      </c>
      <c r="D441" s="21" t="s">
        <v>925</v>
      </c>
      <c r="E441" s="17" t="s">
        <v>1015</v>
      </c>
      <c r="F441" s="26">
        <v>1</v>
      </c>
      <c r="G441" s="23">
        <v>1</v>
      </c>
    </row>
    <row r="442" spans="2:7" s="2" customFormat="1" ht="16.5" customHeight="1">
      <c r="B442" s="14">
        <v>40957</v>
      </c>
      <c r="C442" s="20">
        <v>817</v>
      </c>
      <c r="D442" s="28" t="s">
        <v>394</v>
      </c>
      <c r="E442" s="17" t="s">
        <v>1016</v>
      </c>
      <c r="F442" s="26">
        <v>3</v>
      </c>
      <c r="G442" s="23">
        <v>3</v>
      </c>
    </row>
    <row r="443" spans="2:7" s="2" customFormat="1" ht="16.5" customHeight="1">
      <c r="B443" s="14">
        <v>40962</v>
      </c>
      <c r="C443" s="20">
        <v>790</v>
      </c>
      <c r="D443" s="21" t="s">
        <v>929</v>
      </c>
      <c r="E443" s="17" t="s">
        <v>1008</v>
      </c>
      <c r="F443" s="26">
        <v>1</v>
      </c>
      <c r="G443" s="23">
        <v>1</v>
      </c>
    </row>
    <row r="444" spans="2:7" s="2" customFormat="1" ht="16.5" customHeight="1">
      <c r="B444" s="14">
        <v>40980</v>
      </c>
      <c r="C444" s="20">
        <v>5976</v>
      </c>
      <c r="D444" s="21" t="s">
        <v>933</v>
      </c>
      <c r="E444" s="17" t="s">
        <v>1017</v>
      </c>
      <c r="F444" s="26">
        <v>3</v>
      </c>
      <c r="G444" s="23">
        <v>3</v>
      </c>
    </row>
    <row r="445" spans="2:7" s="2" customFormat="1" ht="16.5" customHeight="1">
      <c r="B445" s="14">
        <v>40981</v>
      </c>
      <c r="C445" s="20">
        <v>404</v>
      </c>
      <c r="D445" s="21" t="s">
        <v>938</v>
      </c>
      <c r="E445" s="17" t="s">
        <v>1018</v>
      </c>
      <c r="F445" s="26">
        <v>2</v>
      </c>
      <c r="G445" s="23">
        <v>2</v>
      </c>
    </row>
    <row r="446" spans="2:7" s="2" customFormat="1" ht="16.5" customHeight="1">
      <c r="B446" s="14">
        <v>40988</v>
      </c>
      <c r="C446" s="20">
        <v>409</v>
      </c>
      <c r="D446" s="21" t="s">
        <v>956</v>
      </c>
      <c r="E446" s="17" t="s">
        <v>1019</v>
      </c>
      <c r="F446" s="26">
        <v>1</v>
      </c>
      <c r="G446" s="23">
        <v>1</v>
      </c>
    </row>
    <row r="447" spans="2:7" s="2" customFormat="1" ht="33" customHeight="1">
      <c r="B447" s="14">
        <v>40988</v>
      </c>
      <c r="C447" s="20">
        <v>691</v>
      </c>
      <c r="D447" s="21" t="s">
        <v>939</v>
      </c>
      <c r="E447" s="17" t="s">
        <v>1020</v>
      </c>
      <c r="F447" s="26">
        <v>4</v>
      </c>
      <c r="G447" s="23">
        <v>4</v>
      </c>
    </row>
    <row r="448" spans="2:7" s="2" customFormat="1" ht="16.5" customHeight="1">
      <c r="B448" s="14">
        <v>40989</v>
      </c>
      <c r="C448" s="20">
        <v>1149</v>
      </c>
      <c r="D448" s="21" t="s">
        <v>940</v>
      </c>
      <c r="E448" s="17" t="s">
        <v>1021</v>
      </c>
      <c r="F448" s="26">
        <v>2</v>
      </c>
      <c r="G448" s="23">
        <v>2</v>
      </c>
    </row>
    <row r="449" spans="2:7" s="2" customFormat="1" ht="16.5" customHeight="1">
      <c r="B449" s="14">
        <v>40992</v>
      </c>
      <c r="C449" s="20">
        <v>25</v>
      </c>
      <c r="D449" s="21" t="s">
        <v>957</v>
      </c>
      <c r="E449" s="47" t="s">
        <v>914</v>
      </c>
      <c r="F449" s="26">
        <v>2</v>
      </c>
      <c r="G449" s="23">
        <v>1</v>
      </c>
    </row>
    <row r="450" spans="2:7" s="2" customFormat="1" ht="16.5" customHeight="1">
      <c r="B450" s="14">
        <v>41004</v>
      </c>
      <c r="C450" s="20">
        <v>481</v>
      </c>
      <c r="D450" s="21" t="s">
        <v>943</v>
      </c>
      <c r="E450" s="17" t="s">
        <v>848</v>
      </c>
      <c r="F450" s="26">
        <v>1</v>
      </c>
      <c r="G450" s="23">
        <v>1</v>
      </c>
    </row>
    <row r="451" spans="2:7" s="2" customFormat="1" ht="33" customHeight="1">
      <c r="B451" s="14">
        <v>41008</v>
      </c>
      <c r="C451" s="20">
        <v>2494</v>
      </c>
      <c r="D451" s="21" t="s">
        <v>947</v>
      </c>
      <c r="E451" s="17" t="s">
        <v>1022</v>
      </c>
      <c r="F451" s="26">
        <v>6</v>
      </c>
      <c r="G451" s="23">
        <v>6</v>
      </c>
    </row>
    <row r="452" spans="2:7" s="2" customFormat="1" ht="16.5" customHeight="1">
      <c r="B452" s="14">
        <v>41015</v>
      </c>
      <c r="C452" s="20">
        <v>2448</v>
      </c>
      <c r="D452" s="21" t="s">
        <v>954</v>
      </c>
      <c r="E452" s="17" t="s">
        <v>1023</v>
      </c>
      <c r="F452" s="26">
        <v>1</v>
      </c>
      <c r="G452" s="23">
        <v>1</v>
      </c>
    </row>
    <row r="453" spans="2:7" s="2" customFormat="1" ht="33" customHeight="1">
      <c r="B453" s="14">
        <v>41023</v>
      </c>
      <c r="C453" s="20">
        <v>580</v>
      </c>
      <c r="D453" s="21" t="s">
        <v>955</v>
      </c>
      <c r="E453" s="17" t="s">
        <v>965</v>
      </c>
      <c r="F453" s="26">
        <v>2</v>
      </c>
      <c r="G453" s="23">
        <v>2</v>
      </c>
    </row>
    <row r="454" spans="2:7" s="2" customFormat="1" ht="33" customHeight="1">
      <c r="B454" s="14">
        <v>41042</v>
      </c>
      <c r="C454" s="20">
        <v>2797</v>
      </c>
      <c r="D454" s="21" t="s">
        <v>959</v>
      </c>
      <c r="E454" s="17" t="s">
        <v>1024</v>
      </c>
      <c r="F454" s="26">
        <v>6</v>
      </c>
      <c r="G454" s="23">
        <v>6</v>
      </c>
    </row>
    <row r="455" spans="2:7" s="2" customFormat="1" ht="49.5" customHeight="1">
      <c r="B455" s="14">
        <v>41057</v>
      </c>
      <c r="C455" s="20">
        <v>52</v>
      </c>
      <c r="D455" s="21" t="s">
        <v>962</v>
      </c>
      <c r="E455" s="17" t="s">
        <v>966</v>
      </c>
      <c r="F455" s="26">
        <v>7</v>
      </c>
      <c r="G455" s="23">
        <v>3</v>
      </c>
    </row>
    <row r="456" spans="2:7" s="2" customFormat="1" ht="99" customHeight="1">
      <c r="B456" s="80">
        <v>41089</v>
      </c>
      <c r="C456" s="20">
        <v>134340</v>
      </c>
      <c r="D456" s="21" t="s">
        <v>964</v>
      </c>
      <c r="E456" s="17" t="s">
        <v>1519</v>
      </c>
      <c r="F456" s="26">
        <v>1</v>
      </c>
      <c r="G456" s="23">
        <v>1</v>
      </c>
    </row>
    <row r="457" spans="2:7" s="2" customFormat="1" ht="16.5" customHeight="1">
      <c r="B457" s="83">
        <v>41107</v>
      </c>
      <c r="C457" s="55">
        <v>12126</v>
      </c>
      <c r="D457" s="81" t="s">
        <v>970</v>
      </c>
      <c r="E457" s="56" t="s">
        <v>858</v>
      </c>
      <c r="F457" s="82">
        <v>1</v>
      </c>
      <c r="G457" s="58">
        <v>1</v>
      </c>
    </row>
    <row r="458" spans="2:7" s="2" customFormat="1" ht="16.5" customHeight="1">
      <c r="B458" s="83">
        <v>41113</v>
      </c>
      <c r="C458" s="55">
        <v>3001</v>
      </c>
      <c r="D458" s="81" t="s">
        <v>967</v>
      </c>
      <c r="E458" s="56" t="s">
        <v>858</v>
      </c>
      <c r="F458" s="82">
        <v>1</v>
      </c>
      <c r="G458" s="58">
        <v>1</v>
      </c>
    </row>
    <row r="459" spans="2:7" s="2" customFormat="1" ht="16.5" customHeight="1">
      <c r="B459" s="83">
        <v>41120</v>
      </c>
      <c r="C459" s="55">
        <v>102</v>
      </c>
      <c r="D459" s="81" t="s">
        <v>977</v>
      </c>
      <c r="E459" s="17" t="s">
        <v>848</v>
      </c>
      <c r="F459" s="26">
        <v>1</v>
      </c>
      <c r="G459" s="23">
        <v>1</v>
      </c>
    </row>
    <row r="460" spans="2:7" s="2" customFormat="1" ht="16.5" customHeight="1">
      <c r="B460" s="83">
        <v>41123</v>
      </c>
      <c r="C460" s="55">
        <v>602</v>
      </c>
      <c r="D460" s="81" t="s">
        <v>968</v>
      </c>
      <c r="E460" s="17" t="s">
        <v>965</v>
      </c>
      <c r="F460" s="26">
        <v>2</v>
      </c>
      <c r="G460" s="23">
        <v>2</v>
      </c>
    </row>
    <row r="461" spans="2:7" s="2" customFormat="1" ht="16.5" customHeight="1">
      <c r="B461" s="85">
        <v>41160</v>
      </c>
      <c r="C461" s="20">
        <v>83982</v>
      </c>
      <c r="D461" s="21" t="s">
        <v>982</v>
      </c>
      <c r="E461" s="17" t="s">
        <v>1008</v>
      </c>
      <c r="F461" s="26">
        <v>1</v>
      </c>
      <c r="G461" s="23">
        <v>1</v>
      </c>
    </row>
    <row r="462" spans="2:7" s="2" customFormat="1" ht="16.5" customHeight="1">
      <c r="B462" s="83">
        <v>41166</v>
      </c>
      <c r="C462" s="55">
        <v>111</v>
      </c>
      <c r="D462" s="81" t="s">
        <v>983</v>
      </c>
      <c r="E462" s="56" t="s">
        <v>1009</v>
      </c>
      <c r="F462" s="82">
        <v>1</v>
      </c>
      <c r="G462" s="58">
        <v>1</v>
      </c>
    </row>
    <row r="463" spans="2:7" s="2" customFormat="1" ht="16.5" customHeight="1">
      <c r="B463" s="83">
        <v>41210</v>
      </c>
      <c r="C463" s="55">
        <v>1988</v>
      </c>
      <c r="D463" s="81" t="s">
        <v>986</v>
      </c>
      <c r="E463" s="27" t="s">
        <v>476</v>
      </c>
      <c r="F463" s="82">
        <v>1</v>
      </c>
      <c r="G463" s="58">
        <v>1</v>
      </c>
    </row>
    <row r="464" spans="2:7" s="2" customFormat="1" ht="66" customHeight="1">
      <c r="B464" s="83">
        <v>41213</v>
      </c>
      <c r="C464" s="55">
        <v>67</v>
      </c>
      <c r="D464" s="81" t="s">
        <v>987</v>
      </c>
      <c r="E464" s="84" t="s">
        <v>1010</v>
      </c>
      <c r="F464" s="82">
        <v>12</v>
      </c>
      <c r="G464" s="58">
        <v>7</v>
      </c>
    </row>
    <row r="465" spans="2:7" s="2" customFormat="1" ht="56.25" customHeight="1">
      <c r="B465" s="83">
        <v>41216</v>
      </c>
      <c r="C465" s="55">
        <v>3667</v>
      </c>
      <c r="D465" s="81" t="s">
        <v>988</v>
      </c>
      <c r="E465" s="84" t="s">
        <v>990</v>
      </c>
      <c r="F465" s="82">
        <v>8</v>
      </c>
      <c r="G465" s="58">
        <v>8</v>
      </c>
    </row>
    <row r="466" spans="2:7" s="2" customFormat="1" ht="16.5" customHeight="1">
      <c r="B466" s="83">
        <v>41219</v>
      </c>
      <c r="C466" s="55">
        <v>691</v>
      </c>
      <c r="D466" s="81" t="s">
        <v>939</v>
      </c>
      <c r="E466" s="84" t="s">
        <v>1011</v>
      </c>
      <c r="F466" s="82">
        <v>3</v>
      </c>
      <c r="G466" s="58">
        <v>3</v>
      </c>
    </row>
    <row r="467" spans="2:7" s="2" customFormat="1" ht="16.5" customHeight="1">
      <c r="B467" s="85">
        <v>41229</v>
      </c>
      <c r="C467" s="20">
        <v>998</v>
      </c>
      <c r="D467" s="21" t="s">
        <v>991</v>
      </c>
      <c r="E467" s="56" t="s">
        <v>1009</v>
      </c>
      <c r="F467" s="82">
        <v>1</v>
      </c>
      <c r="G467" s="58">
        <v>1</v>
      </c>
    </row>
    <row r="468" spans="2:7" s="2" customFormat="1" ht="16.5" customHeight="1">
      <c r="B468" s="83">
        <v>41230</v>
      </c>
      <c r="C468" s="55">
        <v>107</v>
      </c>
      <c r="D468" s="81" t="s">
        <v>992</v>
      </c>
      <c r="E468" s="17" t="s">
        <v>1008</v>
      </c>
      <c r="F468" s="82">
        <v>1</v>
      </c>
      <c r="G468" s="58">
        <v>1</v>
      </c>
    </row>
    <row r="469" spans="2:7" s="2" customFormat="1" ht="16.5" customHeight="1">
      <c r="B469" s="83">
        <v>41231</v>
      </c>
      <c r="C469" s="55">
        <v>2761</v>
      </c>
      <c r="D469" s="81" t="s">
        <v>994</v>
      </c>
      <c r="E469" s="17" t="s">
        <v>848</v>
      </c>
      <c r="F469" s="26">
        <v>1</v>
      </c>
      <c r="G469" s="23">
        <v>1</v>
      </c>
    </row>
    <row r="470" spans="2:7" s="2" customFormat="1" ht="33" customHeight="1">
      <c r="B470" s="83">
        <v>41232</v>
      </c>
      <c r="C470" s="55">
        <v>3419</v>
      </c>
      <c r="D470" s="81" t="s">
        <v>993</v>
      </c>
      <c r="E470" s="17" t="s">
        <v>1039</v>
      </c>
      <c r="F470" s="82">
        <v>6</v>
      </c>
      <c r="G470" s="58">
        <v>6</v>
      </c>
    </row>
    <row r="471" spans="2:7" s="2" customFormat="1" ht="16.5" customHeight="1">
      <c r="B471" s="83">
        <v>41245</v>
      </c>
      <c r="C471" s="55">
        <v>402</v>
      </c>
      <c r="D471" s="81" t="s">
        <v>996</v>
      </c>
      <c r="E471" s="56" t="s">
        <v>858</v>
      </c>
      <c r="F471" s="82">
        <v>1</v>
      </c>
      <c r="G471" s="58">
        <v>1</v>
      </c>
    </row>
    <row r="472" spans="2:7" s="2" customFormat="1" ht="16.5" customHeight="1">
      <c r="B472" s="83">
        <v>41245</v>
      </c>
      <c r="C472" s="55">
        <v>564</v>
      </c>
      <c r="D472" s="32" t="s">
        <v>674</v>
      </c>
      <c r="E472" s="56" t="s">
        <v>1038</v>
      </c>
      <c r="F472" s="82">
        <v>2</v>
      </c>
      <c r="G472" s="58">
        <v>2</v>
      </c>
    </row>
    <row r="473" spans="2:7" s="2" customFormat="1" ht="16.5" customHeight="1">
      <c r="B473" s="83">
        <v>41247</v>
      </c>
      <c r="C473" s="55" t="s">
        <v>1003</v>
      </c>
      <c r="D473" s="86" t="s">
        <v>1004</v>
      </c>
      <c r="E473" s="56" t="s">
        <v>1012</v>
      </c>
      <c r="F473" s="82">
        <v>1</v>
      </c>
      <c r="G473" s="58">
        <v>1</v>
      </c>
    </row>
    <row r="474" spans="2:7" s="2" customFormat="1" ht="16.5" customHeight="1">
      <c r="B474" s="83">
        <v>41250</v>
      </c>
      <c r="C474" s="55">
        <v>1266</v>
      </c>
      <c r="D474" s="86" t="s">
        <v>997</v>
      </c>
      <c r="E474" s="17" t="s">
        <v>848</v>
      </c>
      <c r="F474" s="26">
        <v>1</v>
      </c>
      <c r="G474" s="23">
        <v>1</v>
      </c>
    </row>
    <row r="475" spans="2:7" s="2" customFormat="1" ht="16.5" customHeight="1">
      <c r="B475" s="85">
        <v>41253</v>
      </c>
      <c r="C475" s="20">
        <v>1281</v>
      </c>
      <c r="D475" s="32" t="s">
        <v>999</v>
      </c>
      <c r="E475" s="17" t="s">
        <v>1000</v>
      </c>
      <c r="F475" s="87">
        <v>3</v>
      </c>
      <c r="G475" s="23">
        <v>3</v>
      </c>
    </row>
    <row r="476" spans="2:7" s="2" customFormat="1" ht="16.5" customHeight="1">
      <c r="B476" s="85">
        <v>41261</v>
      </c>
      <c r="C476" s="20">
        <v>444</v>
      </c>
      <c r="D476" s="32" t="s">
        <v>1005</v>
      </c>
      <c r="E476" s="17" t="s">
        <v>1013</v>
      </c>
      <c r="F476" s="87">
        <v>2</v>
      </c>
      <c r="G476" s="23">
        <v>2</v>
      </c>
    </row>
    <row r="477" spans="2:7" s="2" customFormat="1" ht="16.5" customHeight="1">
      <c r="B477" s="85">
        <v>41262</v>
      </c>
      <c r="C477" s="20">
        <v>1701</v>
      </c>
      <c r="D477" s="32" t="s">
        <v>1006</v>
      </c>
      <c r="E477" s="17" t="s">
        <v>1037</v>
      </c>
      <c r="F477" s="87">
        <v>3</v>
      </c>
      <c r="G477" s="23">
        <v>3</v>
      </c>
    </row>
    <row r="478" spans="2:7" s="2" customFormat="1" ht="33" customHeight="1">
      <c r="B478" s="85">
        <v>41263</v>
      </c>
      <c r="C478" s="20">
        <v>653</v>
      </c>
      <c r="D478" s="32" t="s">
        <v>1007</v>
      </c>
      <c r="E478" s="56" t="s">
        <v>1520</v>
      </c>
      <c r="F478" s="82">
        <v>1</v>
      </c>
      <c r="G478" s="58">
        <v>1</v>
      </c>
    </row>
    <row r="479" spans="2:7" s="2" customFormat="1" ht="16.5" customHeight="1">
      <c r="B479" s="85">
        <v>41265</v>
      </c>
      <c r="C479" s="20">
        <v>4834</v>
      </c>
      <c r="D479" s="32" t="s">
        <v>1025</v>
      </c>
      <c r="E479" s="17" t="s">
        <v>1014</v>
      </c>
      <c r="F479" s="82">
        <v>3</v>
      </c>
      <c r="G479" s="58">
        <v>3</v>
      </c>
    </row>
    <row r="480" spans="2:7" s="2" customFormat="1" ht="16.5" customHeight="1">
      <c r="B480" s="85">
        <v>41269</v>
      </c>
      <c r="C480" s="20">
        <v>145451</v>
      </c>
      <c r="D480" s="32" t="s">
        <v>1026</v>
      </c>
      <c r="E480" s="56" t="s">
        <v>1027</v>
      </c>
      <c r="F480" s="82">
        <v>2</v>
      </c>
      <c r="G480" s="58">
        <v>2</v>
      </c>
    </row>
    <row r="481" spans="2:7" s="2" customFormat="1" ht="82.5" customHeight="1">
      <c r="B481" s="85">
        <v>41634</v>
      </c>
      <c r="C481" s="20">
        <v>70</v>
      </c>
      <c r="D481" s="32" t="s">
        <v>895</v>
      </c>
      <c r="E481" s="56" t="s">
        <v>1043</v>
      </c>
      <c r="F481" s="82">
        <v>13</v>
      </c>
      <c r="G481" s="58">
        <v>12</v>
      </c>
    </row>
    <row r="482" spans="2:7" s="2" customFormat="1" ht="49.5" customHeight="1" thickBot="1">
      <c r="B482" s="85">
        <v>41270</v>
      </c>
      <c r="C482" s="20">
        <v>1107</v>
      </c>
      <c r="D482" s="32" t="s">
        <v>1028</v>
      </c>
      <c r="E482" s="56" t="s">
        <v>1521</v>
      </c>
      <c r="F482" s="82">
        <v>6</v>
      </c>
      <c r="G482" s="58">
        <v>6</v>
      </c>
    </row>
    <row r="483" spans="2:7" s="2" customFormat="1" ht="30" customHeight="1" thickBot="1">
      <c r="B483" s="39" t="s">
        <v>881</v>
      </c>
      <c r="C483" s="374">
        <f>COUNTA(D426:D482)</f>
        <v>57</v>
      </c>
      <c r="D483" s="375"/>
      <c r="E483" s="376">
        <f>SUM(F426:F482)</f>
        <v>179</v>
      </c>
      <c r="F483" s="377"/>
      <c r="G483" s="40">
        <f>SUM(G426:G482)</f>
        <v>165</v>
      </c>
    </row>
    <row r="484" spans="2:7" s="2" customFormat="1" ht="13.5" customHeight="1">
      <c r="B484" s="69"/>
      <c r="C484" s="70"/>
      <c r="D484" s="70"/>
      <c r="E484" s="71"/>
      <c r="F484" s="72"/>
      <c r="G484" s="73"/>
    </row>
    <row r="485" spans="3:8" s="2" customFormat="1" ht="33" customHeight="1">
      <c r="C485" s="409" t="s">
        <v>326</v>
      </c>
      <c r="D485" s="410"/>
      <c r="E485" s="411"/>
      <c r="F485" s="3"/>
      <c r="G485" s="4"/>
      <c r="H485" s="5"/>
    </row>
    <row r="486" spans="2:7" s="6" customFormat="1" ht="15.75" customHeight="1">
      <c r="B486" s="7"/>
      <c r="C486" s="8"/>
      <c r="D486" s="412" t="s">
        <v>833</v>
      </c>
      <c r="E486" s="402"/>
      <c r="F486" s="7"/>
      <c r="G486" s="10"/>
    </row>
    <row r="487" spans="2:7" s="6" customFormat="1" ht="30" customHeight="1" thickBot="1">
      <c r="B487" s="11" t="s">
        <v>309</v>
      </c>
      <c r="C487" s="381">
        <v>41135</v>
      </c>
      <c r="D487" s="381"/>
      <c r="E487" s="12"/>
      <c r="F487" s="382" t="s">
        <v>310</v>
      </c>
      <c r="G487" s="383"/>
    </row>
    <row r="488" spans="2:7" s="2" customFormat="1" ht="16.5" customHeight="1">
      <c r="B488" s="384" t="s">
        <v>819</v>
      </c>
      <c r="C488" s="386" t="s">
        <v>820</v>
      </c>
      <c r="D488" s="387"/>
      <c r="E488" s="388" t="s">
        <v>821</v>
      </c>
      <c r="F488" s="390" t="s">
        <v>832</v>
      </c>
      <c r="G488" s="392" t="s">
        <v>822</v>
      </c>
    </row>
    <row r="489" spans="2:7" s="2" customFormat="1" ht="16.5" customHeight="1" thickBot="1">
      <c r="B489" s="385"/>
      <c r="C489" s="13" t="s">
        <v>823</v>
      </c>
      <c r="D489" s="13" t="s">
        <v>824</v>
      </c>
      <c r="E489" s="389"/>
      <c r="F489" s="391"/>
      <c r="G489" s="393"/>
    </row>
    <row r="490" spans="2:7" s="2" customFormat="1" ht="66" customHeight="1">
      <c r="B490" s="64">
        <v>40544</v>
      </c>
      <c r="C490" s="15">
        <v>1584</v>
      </c>
      <c r="D490" s="16" t="s">
        <v>897</v>
      </c>
      <c r="E490" s="17" t="s">
        <v>311</v>
      </c>
      <c r="F490" s="18">
        <v>3</v>
      </c>
      <c r="G490" s="19">
        <v>3</v>
      </c>
    </row>
    <row r="491" spans="2:7" s="2" customFormat="1" ht="66" customHeight="1">
      <c r="B491" s="64">
        <v>40544</v>
      </c>
      <c r="C491" s="20">
        <v>2987</v>
      </c>
      <c r="D491" s="21" t="s">
        <v>327</v>
      </c>
      <c r="E491" s="17" t="s">
        <v>1522</v>
      </c>
      <c r="F491" s="22">
        <v>1</v>
      </c>
      <c r="G491" s="23">
        <v>1</v>
      </c>
    </row>
    <row r="492" spans="2:7" s="2" customFormat="1" ht="16.5" customHeight="1">
      <c r="B492" s="14">
        <v>40551</v>
      </c>
      <c r="C492" s="20">
        <v>150</v>
      </c>
      <c r="D492" s="24" t="s">
        <v>328</v>
      </c>
      <c r="E492" s="17" t="s">
        <v>835</v>
      </c>
      <c r="F492" s="25">
        <v>2</v>
      </c>
      <c r="G492" s="23">
        <v>2</v>
      </c>
    </row>
    <row r="493" spans="2:7" s="2" customFormat="1" ht="16.5" customHeight="1">
      <c r="B493" s="14">
        <v>40553</v>
      </c>
      <c r="C493" s="20">
        <v>387</v>
      </c>
      <c r="D493" s="21" t="s">
        <v>329</v>
      </c>
      <c r="E493" s="17" t="s">
        <v>545</v>
      </c>
      <c r="F493" s="26">
        <v>1</v>
      </c>
      <c r="G493" s="23">
        <v>1</v>
      </c>
    </row>
    <row r="494" spans="2:7" s="2" customFormat="1" ht="16.5" customHeight="1">
      <c r="B494" s="14">
        <v>40558</v>
      </c>
      <c r="C494" s="20">
        <v>726</v>
      </c>
      <c r="D494" s="24" t="s">
        <v>330</v>
      </c>
      <c r="E494" s="27" t="s">
        <v>836</v>
      </c>
      <c r="F494" s="26">
        <v>1</v>
      </c>
      <c r="G494" s="23">
        <v>1</v>
      </c>
    </row>
    <row r="495" spans="2:7" s="2" customFormat="1" ht="16.5" customHeight="1">
      <c r="B495" s="14">
        <v>40562</v>
      </c>
      <c r="C495" s="20">
        <v>165</v>
      </c>
      <c r="D495" s="28" t="s">
        <v>331</v>
      </c>
      <c r="E495" s="27" t="s">
        <v>312</v>
      </c>
      <c r="F495" s="25">
        <v>2</v>
      </c>
      <c r="G495" s="23">
        <v>2</v>
      </c>
    </row>
    <row r="496" spans="2:7" s="2" customFormat="1" ht="16.5" customHeight="1">
      <c r="B496" s="14">
        <v>40576</v>
      </c>
      <c r="C496" s="20">
        <v>6371</v>
      </c>
      <c r="D496" s="21" t="s">
        <v>332</v>
      </c>
      <c r="E496" s="29" t="s">
        <v>913</v>
      </c>
      <c r="F496" s="25">
        <v>1</v>
      </c>
      <c r="G496" s="23">
        <v>1</v>
      </c>
    </row>
    <row r="497" spans="2:7" s="2" customFormat="1" ht="132" customHeight="1">
      <c r="B497" s="64">
        <v>40578</v>
      </c>
      <c r="C497" s="20">
        <v>912</v>
      </c>
      <c r="D497" s="21" t="s">
        <v>333</v>
      </c>
      <c r="E497" s="30" t="s">
        <v>826</v>
      </c>
      <c r="F497" s="25">
        <v>23</v>
      </c>
      <c r="G497" s="23">
        <v>15</v>
      </c>
    </row>
    <row r="498" spans="2:7" s="2" customFormat="1" ht="33" customHeight="1">
      <c r="B498" s="14">
        <v>40578</v>
      </c>
      <c r="C498" s="20">
        <v>4522</v>
      </c>
      <c r="D498" s="21" t="s">
        <v>334</v>
      </c>
      <c r="E498" s="27" t="s">
        <v>313</v>
      </c>
      <c r="F498" s="22">
        <v>5</v>
      </c>
      <c r="G498" s="23">
        <v>5</v>
      </c>
    </row>
    <row r="499" spans="2:7" s="2" customFormat="1" ht="15.75" customHeight="1">
      <c r="B499" s="14">
        <v>40584</v>
      </c>
      <c r="C499" s="20">
        <v>20000</v>
      </c>
      <c r="D499" s="28" t="s">
        <v>915</v>
      </c>
      <c r="E499" s="31" t="s">
        <v>314</v>
      </c>
      <c r="F499" s="22">
        <v>1</v>
      </c>
      <c r="G499" s="23">
        <v>1</v>
      </c>
    </row>
    <row r="500" spans="2:7" s="2" customFormat="1" ht="49.5" customHeight="1">
      <c r="B500" s="14">
        <v>40586</v>
      </c>
      <c r="C500" s="20">
        <v>4930</v>
      </c>
      <c r="D500" s="32" t="s">
        <v>335</v>
      </c>
      <c r="E500" s="17" t="s">
        <v>315</v>
      </c>
      <c r="F500" s="25">
        <v>7</v>
      </c>
      <c r="G500" s="23">
        <v>6</v>
      </c>
    </row>
    <row r="501" spans="2:7" s="2" customFormat="1" ht="16.5" customHeight="1">
      <c r="B501" s="14">
        <v>40589</v>
      </c>
      <c r="C501" s="20">
        <v>4112</v>
      </c>
      <c r="D501" s="28" t="s">
        <v>336</v>
      </c>
      <c r="E501" s="31" t="s">
        <v>766</v>
      </c>
      <c r="F501" s="25">
        <v>2</v>
      </c>
      <c r="G501" s="23">
        <v>1</v>
      </c>
    </row>
    <row r="502" spans="2:7" s="2" customFormat="1" ht="16.5" customHeight="1">
      <c r="B502" s="14">
        <v>40609</v>
      </c>
      <c r="C502" s="20">
        <v>101</v>
      </c>
      <c r="D502" s="28" t="s">
        <v>337</v>
      </c>
      <c r="E502" s="31" t="s">
        <v>545</v>
      </c>
      <c r="F502" s="25">
        <v>1</v>
      </c>
      <c r="G502" s="23">
        <v>1</v>
      </c>
    </row>
    <row r="503" spans="2:7" s="2" customFormat="1" ht="16.5" customHeight="1">
      <c r="B503" s="14">
        <v>40609</v>
      </c>
      <c r="C503" s="20">
        <v>194</v>
      </c>
      <c r="D503" s="33" t="s">
        <v>170</v>
      </c>
      <c r="E503" s="31" t="s">
        <v>545</v>
      </c>
      <c r="F503" s="22">
        <v>1</v>
      </c>
      <c r="G503" s="23">
        <v>1</v>
      </c>
    </row>
    <row r="504" spans="2:7" s="2" customFormat="1" ht="16.5" customHeight="1">
      <c r="B504" s="14">
        <v>40612</v>
      </c>
      <c r="C504" s="20">
        <v>386</v>
      </c>
      <c r="D504" s="28" t="s">
        <v>338</v>
      </c>
      <c r="E504" s="31" t="s">
        <v>314</v>
      </c>
      <c r="F504" s="26">
        <v>1</v>
      </c>
      <c r="G504" s="23">
        <v>1</v>
      </c>
    </row>
    <row r="505" spans="2:7" s="2" customFormat="1" ht="33" customHeight="1">
      <c r="B505" s="14">
        <v>40620</v>
      </c>
      <c r="C505" s="20">
        <v>5024</v>
      </c>
      <c r="D505" s="21" t="s">
        <v>339</v>
      </c>
      <c r="E505" s="34" t="s">
        <v>837</v>
      </c>
      <c r="F505" s="26">
        <v>5</v>
      </c>
      <c r="G505" s="23">
        <v>5</v>
      </c>
    </row>
    <row r="506" spans="2:7" s="2" customFormat="1" ht="16.5" customHeight="1">
      <c r="B506" s="14">
        <v>40621</v>
      </c>
      <c r="C506" s="20">
        <v>554</v>
      </c>
      <c r="D506" s="33" t="s">
        <v>223</v>
      </c>
      <c r="E506" s="35" t="s">
        <v>482</v>
      </c>
      <c r="F506" s="26">
        <v>2</v>
      </c>
      <c r="G506" s="23">
        <v>2</v>
      </c>
    </row>
    <row r="507" spans="2:7" s="2" customFormat="1" ht="49.5" customHeight="1">
      <c r="B507" s="14">
        <v>40627</v>
      </c>
      <c r="C507" s="20">
        <v>1977</v>
      </c>
      <c r="D507" s="24" t="s">
        <v>340</v>
      </c>
      <c r="E507" s="27" t="s">
        <v>316</v>
      </c>
      <c r="F507" s="26">
        <v>5</v>
      </c>
      <c r="G507" s="23">
        <v>5</v>
      </c>
    </row>
    <row r="508" spans="2:7" s="2" customFormat="1" ht="49.5" customHeight="1">
      <c r="B508" s="14">
        <v>40628</v>
      </c>
      <c r="C508" s="20">
        <v>2563</v>
      </c>
      <c r="D508" s="24" t="s">
        <v>341</v>
      </c>
      <c r="E508" s="27" t="s">
        <v>317</v>
      </c>
      <c r="F508" s="26">
        <v>5</v>
      </c>
      <c r="G508" s="23">
        <v>5</v>
      </c>
    </row>
    <row r="509" spans="2:7" s="2" customFormat="1" ht="49.5" customHeight="1">
      <c r="B509" s="14">
        <v>40634</v>
      </c>
      <c r="C509" s="20">
        <v>294</v>
      </c>
      <c r="D509" s="21" t="s">
        <v>342</v>
      </c>
      <c r="E509" s="27" t="s">
        <v>318</v>
      </c>
      <c r="F509" s="26">
        <v>8</v>
      </c>
      <c r="G509" s="23">
        <v>8</v>
      </c>
    </row>
    <row r="510" spans="2:7" s="2" customFormat="1" ht="16.5" customHeight="1">
      <c r="B510" s="14">
        <v>40654</v>
      </c>
      <c r="C510" s="20">
        <v>675</v>
      </c>
      <c r="D510" s="33" t="s">
        <v>234</v>
      </c>
      <c r="E510" s="17" t="s">
        <v>838</v>
      </c>
      <c r="F510" s="25">
        <v>2</v>
      </c>
      <c r="G510" s="23">
        <v>2</v>
      </c>
    </row>
    <row r="511" spans="2:7" s="2" customFormat="1" ht="33" customHeight="1">
      <c r="B511" s="14">
        <v>40681</v>
      </c>
      <c r="C511" s="20">
        <v>2090</v>
      </c>
      <c r="D511" s="21" t="s">
        <v>343</v>
      </c>
      <c r="E511" s="27" t="s">
        <v>319</v>
      </c>
      <c r="F511" s="26">
        <v>3</v>
      </c>
      <c r="G511" s="23">
        <v>3</v>
      </c>
    </row>
    <row r="512" spans="2:7" s="2" customFormat="1" ht="16.5" customHeight="1">
      <c r="B512" s="14">
        <v>40682</v>
      </c>
      <c r="C512" s="20">
        <v>492</v>
      </c>
      <c r="D512" s="28" t="s">
        <v>344</v>
      </c>
      <c r="E512" s="27" t="s">
        <v>899</v>
      </c>
      <c r="F512" s="26">
        <v>1</v>
      </c>
      <c r="G512" s="23">
        <v>1</v>
      </c>
    </row>
    <row r="513" spans="2:7" s="2" customFormat="1" ht="16.5" customHeight="1">
      <c r="B513" s="14">
        <v>40685</v>
      </c>
      <c r="C513" s="20">
        <v>241</v>
      </c>
      <c r="D513" s="28" t="s">
        <v>345</v>
      </c>
      <c r="E513" s="34" t="s">
        <v>839</v>
      </c>
      <c r="F513" s="26">
        <v>2</v>
      </c>
      <c r="G513" s="23">
        <v>2</v>
      </c>
    </row>
    <row r="514" spans="2:7" s="2" customFormat="1" ht="16.5" customHeight="1">
      <c r="B514" s="14">
        <v>40698</v>
      </c>
      <c r="C514" s="20">
        <v>1007</v>
      </c>
      <c r="D514" s="21" t="s">
        <v>346</v>
      </c>
      <c r="E514" s="17" t="s">
        <v>879</v>
      </c>
      <c r="F514" s="25">
        <v>1</v>
      </c>
      <c r="G514" s="23">
        <v>1</v>
      </c>
    </row>
    <row r="515" spans="2:7" s="2" customFormat="1" ht="16.5" customHeight="1">
      <c r="B515" s="14">
        <v>40730</v>
      </c>
      <c r="C515" s="20">
        <v>2307</v>
      </c>
      <c r="D515" s="24" t="s">
        <v>347</v>
      </c>
      <c r="E515" s="34" t="s">
        <v>320</v>
      </c>
      <c r="F515" s="22">
        <v>1</v>
      </c>
      <c r="G515" s="23">
        <v>1</v>
      </c>
    </row>
    <row r="516" spans="2:7" s="2" customFormat="1" ht="49.5" customHeight="1">
      <c r="B516" s="14">
        <v>40749</v>
      </c>
      <c r="C516" s="20">
        <v>76</v>
      </c>
      <c r="D516" s="33" t="s">
        <v>133</v>
      </c>
      <c r="E516" s="27" t="s">
        <v>840</v>
      </c>
      <c r="F516" s="26">
        <v>6</v>
      </c>
      <c r="G516" s="23">
        <v>1</v>
      </c>
    </row>
    <row r="517" spans="2:7" s="2" customFormat="1" ht="16.5" customHeight="1">
      <c r="B517" s="14">
        <v>40762</v>
      </c>
      <c r="C517" s="20">
        <v>2140</v>
      </c>
      <c r="D517" s="21" t="s">
        <v>348</v>
      </c>
      <c r="E517" s="27" t="s">
        <v>841</v>
      </c>
      <c r="F517" s="26">
        <v>3</v>
      </c>
      <c r="G517" s="23">
        <v>3</v>
      </c>
    </row>
    <row r="518" spans="2:7" s="2" customFormat="1" ht="148.5" customHeight="1">
      <c r="B518" s="64">
        <v>40766</v>
      </c>
      <c r="C518" s="20">
        <v>4709</v>
      </c>
      <c r="D518" s="28" t="s">
        <v>349</v>
      </c>
      <c r="E518" s="36" t="s">
        <v>1510</v>
      </c>
      <c r="F518" s="26">
        <v>2</v>
      </c>
      <c r="G518" s="23">
        <v>2</v>
      </c>
    </row>
    <row r="519" spans="2:7" s="2" customFormat="1" ht="16.5" customHeight="1">
      <c r="B519" s="53">
        <v>40783</v>
      </c>
      <c r="C519" s="20">
        <v>601</v>
      </c>
      <c r="D519" s="28" t="s">
        <v>229</v>
      </c>
      <c r="E519" s="34" t="s">
        <v>842</v>
      </c>
      <c r="F519" s="26">
        <v>2</v>
      </c>
      <c r="G519" s="23">
        <v>2</v>
      </c>
    </row>
    <row r="520" spans="2:7" s="2" customFormat="1" ht="33" customHeight="1">
      <c r="B520" s="14">
        <v>40784</v>
      </c>
      <c r="C520" s="20">
        <v>430</v>
      </c>
      <c r="D520" s="28" t="s">
        <v>350</v>
      </c>
      <c r="E520" s="34" t="s">
        <v>321</v>
      </c>
      <c r="F520" s="25">
        <v>6</v>
      </c>
      <c r="G520" s="23">
        <v>4</v>
      </c>
    </row>
    <row r="521" spans="2:7" s="2" customFormat="1" ht="16.5" customHeight="1">
      <c r="B521" s="14">
        <v>40804</v>
      </c>
      <c r="C521" s="20">
        <v>240</v>
      </c>
      <c r="D521" s="24" t="s">
        <v>351</v>
      </c>
      <c r="E521" s="27" t="s">
        <v>610</v>
      </c>
      <c r="F521" s="25">
        <v>1</v>
      </c>
      <c r="G521" s="23">
        <v>1</v>
      </c>
    </row>
    <row r="522" spans="2:7" s="2" customFormat="1" ht="16.5" customHeight="1">
      <c r="B522" s="14">
        <v>40807</v>
      </c>
      <c r="C522" s="20">
        <v>631</v>
      </c>
      <c r="D522" s="24" t="s">
        <v>352</v>
      </c>
      <c r="E522" s="34" t="s">
        <v>476</v>
      </c>
      <c r="F522" s="25">
        <v>1</v>
      </c>
      <c r="G522" s="23">
        <v>1</v>
      </c>
    </row>
    <row r="523" spans="2:7" s="2" customFormat="1" ht="16.5" customHeight="1">
      <c r="B523" s="14">
        <v>40808</v>
      </c>
      <c r="C523" s="20">
        <v>1542</v>
      </c>
      <c r="D523" s="21" t="s">
        <v>353</v>
      </c>
      <c r="E523" s="34" t="s">
        <v>843</v>
      </c>
      <c r="F523" s="25">
        <v>2</v>
      </c>
      <c r="G523" s="23">
        <v>2</v>
      </c>
    </row>
    <row r="524" spans="2:7" s="2" customFormat="1" ht="16.5" customHeight="1">
      <c r="B524" s="14">
        <v>40810</v>
      </c>
      <c r="C524" s="20">
        <v>3781</v>
      </c>
      <c r="D524" s="21" t="s">
        <v>354</v>
      </c>
      <c r="E524" s="34" t="s">
        <v>449</v>
      </c>
      <c r="F524" s="25">
        <v>1</v>
      </c>
      <c r="G524" s="23">
        <v>1</v>
      </c>
    </row>
    <row r="525" spans="2:7" s="2" customFormat="1" ht="16.5" customHeight="1">
      <c r="B525" s="14">
        <v>40811</v>
      </c>
      <c r="C525" s="20">
        <v>10</v>
      </c>
      <c r="D525" s="37" t="s">
        <v>355</v>
      </c>
      <c r="E525" s="34" t="s">
        <v>322</v>
      </c>
      <c r="F525" s="25">
        <v>2</v>
      </c>
      <c r="G525" s="23">
        <v>2</v>
      </c>
    </row>
    <row r="526" spans="2:7" s="2" customFormat="1" ht="99" customHeight="1">
      <c r="B526" s="14">
        <v>40824</v>
      </c>
      <c r="C526" s="20">
        <v>593</v>
      </c>
      <c r="D526" s="21" t="s">
        <v>356</v>
      </c>
      <c r="E526" s="27" t="s">
        <v>323</v>
      </c>
      <c r="F526" s="25">
        <v>17</v>
      </c>
      <c r="G526" s="23">
        <v>6</v>
      </c>
    </row>
    <row r="527" spans="2:7" s="2" customFormat="1" ht="16.5" customHeight="1">
      <c r="B527" s="14">
        <v>40833</v>
      </c>
      <c r="C527" s="20">
        <v>19503</v>
      </c>
      <c r="D527" s="38" t="s">
        <v>971</v>
      </c>
      <c r="E527" s="34" t="s">
        <v>320</v>
      </c>
      <c r="F527" s="25">
        <v>1</v>
      </c>
      <c r="G527" s="23">
        <v>1</v>
      </c>
    </row>
    <row r="528" spans="2:7" s="2" customFormat="1" ht="16.5" customHeight="1">
      <c r="B528" s="14">
        <v>40842</v>
      </c>
      <c r="C528" s="20">
        <v>1101</v>
      </c>
      <c r="D528" s="28" t="s">
        <v>357</v>
      </c>
      <c r="E528" s="27" t="s">
        <v>681</v>
      </c>
      <c r="F528" s="25">
        <v>1</v>
      </c>
      <c r="G528" s="23">
        <v>1</v>
      </c>
    </row>
    <row r="529" spans="2:7" s="2" customFormat="1" ht="33" customHeight="1">
      <c r="B529" s="14">
        <v>40845</v>
      </c>
      <c r="C529" s="20">
        <v>530</v>
      </c>
      <c r="D529" s="28" t="s">
        <v>825</v>
      </c>
      <c r="E529" s="79" t="s">
        <v>930</v>
      </c>
      <c r="F529" s="25">
        <v>3</v>
      </c>
      <c r="G529" s="23">
        <v>2</v>
      </c>
    </row>
    <row r="530" spans="2:7" s="2" customFormat="1" ht="16.5" customHeight="1">
      <c r="B530" s="14">
        <v>40848</v>
      </c>
      <c r="C530" s="20">
        <v>9799</v>
      </c>
      <c r="D530" s="28" t="s">
        <v>972</v>
      </c>
      <c r="E530" s="63" t="s">
        <v>844</v>
      </c>
      <c r="F530" s="25">
        <v>1</v>
      </c>
      <c r="G530" s="62">
        <v>1</v>
      </c>
    </row>
    <row r="531" spans="2:7" s="2" customFormat="1" ht="49.5" customHeight="1">
      <c r="B531" s="65">
        <v>40851</v>
      </c>
      <c r="C531" s="20">
        <v>6326</v>
      </c>
      <c r="D531" s="28" t="s">
        <v>324</v>
      </c>
      <c r="E531" s="63" t="s">
        <v>845</v>
      </c>
      <c r="F531" s="25">
        <v>9</v>
      </c>
      <c r="G531" s="62">
        <v>9</v>
      </c>
    </row>
    <row r="532" spans="2:7" s="2" customFormat="1" ht="16.5" customHeight="1">
      <c r="B532" s="14">
        <v>40861</v>
      </c>
      <c r="C532" s="20">
        <v>1984</v>
      </c>
      <c r="D532" s="28" t="s">
        <v>827</v>
      </c>
      <c r="E532" s="63" t="s">
        <v>846</v>
      </c>
      <c r="F532" s="25">
        <v>2</v>
      </c>
      <c r="G532" s="62">
        <v>2</v>
      </c>
    </row>
    <row r="533" spans="2:7" s="2" customFormat="1" ht="33" customHeight="1">
      <c r="B533" s="14">
        <v>40867</v>
      </c>
      <c r="C533" s="20">
        <v>448</v>
      </c>
      <c r="D533" s="28" t="s">
        <v>828</v>
      </c>
      <c r="E533" s="63" t="s">
        <v>875</v>
      </c>
      <c r="F533" s="25">
        <v>5</v>
      </c>
      <c r="G533" s="62">
        <v>5</v>
      </c>
    </row>
    <row r="534" spans="2:7" s="2" customFormat="1" ht="16.5" customHeight="1">
      <c r="B534" s="14">
        <v>40869</v>
      </c>
      <c r="C534" s="20">
        <v>1325</v>
      </c>
      <c r="D534" s="28" t="s">
        <v>829</v>
      </c>
      <c r="E534" s="63" t="s">
        <v>847</v>
      </c>
      <c r="F534" s="25">
        <v>2</v>
      </c>
      <c r="G534" s="62">
        <v>2</v>
      </c>
    </row>
    <row r="535" spans="2:7" s="2" customFormat="1" ht="16.5" customHeight="1">
      <c r="B535" s="14">
        <v>40872</v>
      </c>
      <c r="C535" s="20">
        <v>413</v>
      </c>
      <c r="D535" s="28" t="s">
        <v>830</v>
      </c>
      <c r="E535" s="63" t="s">
        <v>858</v>
      </c>
      <c r="F535" s="25">
        <v>1</v>
      </c>
      <c r="G535" s="62">
        <v>1</v>
      </c>
    </row>
    <row r="536" spans="2:7" s="2" customFormat="1" ht="33" customHeight="1">
      <c r="B536" s="14">
        <v>40874</v>
      </c>
      <c r="C536" s="20">
        <v>55636</v>
      </c>
      <c r="D536" s="38" t="s">
        <v>831</v>
      </c>
      <c r="E536" s="63" t="s">
        <v>872</v>
      </c>
      <c r="F536" s="25">
        <v>4</v>
      </c>
      <c r="G536" s="62">
        <v>3</v>
      </c>
    </row>
    <row r="537" spans="2:7" s="2" customFormat="1" ht="16.5" customHeight="1">
      <c r="B537" s="14">
        <v>40881</v>
      </c>
      <c r="C537" s="20">
        <v>26</v>
      </c>
      <c r="D537" s="38" t="s">
        <v>849</v>
      </c>
      <c r="E537" s="63" t="s">
        <v>848</v>
      </c>
      <c r="F537" s="25">
        <v>1</v>
      </c>
      <c r="G537" s="62">
        <v>1</v>
      </c>
    </row>
    <row r="538" spans="2:7" s="2" customFormat="1" ht="16.5" customHeight="1">
      <c r="B538" s="14">
        <v>40881</v>
      </c>
      <c r="C538" s="20">
        <v>1243</v>
      </c>
      <c r="D538" s="38" t="s">
        <v>850</v>
      </c>
      <c r="E538" s="63" t="s">
        <v>848</v>
      </c>
      <c r="F538" s="25">
        <v>1</v>
      </c>
      <c r="G538" s="62">
        <v>1</v>
      </c>
    </row>
    <row r="539" spans="2:7" s="2" customFormat="1" ht="16.5" customHeight="1">
      <c r="B539" s="14">
        <v>40882</v>
      </c>
      <c r="C539" s="20">
        <v>1518</v>
      </c>
      <c r="D539" s="38" t="s">
        <v>851</v>
      </c>
      <c r="E539" s="27" t="s">
        <v>320</v>
      </c>
      <c r="F539" s="25">
        <v>1</v>
      </c>
      <c r="G539" s="62">
        <v>1</v>
      </c>
    </row>
    <row r="540" spans="2:7" s="2" customFormat="1" ht="33" customHeight="1">
      <c r="B540" s="14">
        <v>40895</v>
      </c>
      <c r="C540" s="20">
        <v>3089</v>
      </c>
      <c r="D540" s="38" t="s">
        <v>857</v>
      </c>
      <c r="E540" s="27" t="s">
        <v>873</v>
      </c>
      <c r="F540" s="25">
        <v>5</v>
      </c>
      <c r="G540" s="62">
        <v>5</v>
      </c>
    </row>
    <row r="541" spans="2:7" s="2" customFormat="1" ht="16.5" customHeight="1">
      <c r="B541" s="14">
        <v>40896</v>
      </c>
      <c r="C541" s="20">
        <v>2218</v>
      </c>
      <c r="D541" s="38" t="s">
        <v>859</v>
      </c>
      <c r="E541" s="34" t="s">
        <v>860</v>
      </c>
      <c r="F541" s="25">
        <v>1</v>
      </c>
      <c r="G541" s="62">
        <v>1</v>
      </c>
    </row>
    <row r="542" spans="2:7" s="2" customFormat="1" ht="16.5" customHeight="1">
      <c r="B542" s="14">
        <v>40901</v>
      </c>
      <c r="C542" s="20">
        <v>1647</v>
      </c>
      <c r="D542" s="38" t="s">
        <v>862</v>
      </c>
      <c r="E542" s="34" t="s">
        <v>864</v>
      </c>
      <c r="F542" s="25">
        <v>1</v>
      </c>
      <c r="G542" s="62">
        <v>1</v>
      </c>
    </row>
    <row r="543" spans="2:7" s="2" customFormat="1" ht="33" customHeight="1">
      <c r="B543" s="14">
        <v>40903</v>
      </c>
      <c r="C543" s="20">
        <v>466</v>
      </c>
      <c r="D543" s="38" t="s">
        <v>869</v>
      </c>
      <c r="E543" s="68" t="s">
        <v>989</v>
      </c>
      <c r="F543" s="25">
        <v>5</v>
      </c>
      <c r="G543" s="62">
        <v>1</v>
      </c>
    </row>
    <row r="544" spans="2:7" s="2" customFormat="1" ht="16.5" customHeight="1">
      <c r="B544" s="14">
        <v>40905</v>
      </c>
      <c r="C544" s="20">
        <v>3557</v>
      </c>
      <c r="D544" s="38" t="s">
        <v>870</v>
      </c>
      <c r="E544" s="34" t="s">
        <v>871</v>
      </c>
      <c r="F544" s="25">
        <v>1</v>
      </c>
      <c r="G544" s="62">
        <v>1</v>
      </c>
    </row>
    <row r="545" spans="2:7" s="2" customFormat="1" ht="16.5" customHeight="1" thickBot="1">
      <c r="B545" s="14">
        <v>40907</v>
      </c>
      <c r="C545" s="20">
        <v>177</v>
      </c>
      <c r="D545" s="38" t="s">
        <v>877</v>
      </c>
      <c r="E545" s="34" t="s">
        <v>876</v>
      </c>
      <c r="F545" s="25">
        <v>1</v>
      </c>
      <c r="G545" s="62">
        <v>1</v>
      </c>
    </row>
    <row r="546" spans="2:7" s="2" customFormat="1" ht="30" customHeight="1" thickBot="1">
      <c r="B546" s="39" t="s">
        <v>325</v>
      </c>
      <c r="C546" s="374">
        <f>COUNTA(D490:D545)</f>
        <v>56</v>
      </c>
      <c r="D546" s="375"/>
      <c r="E546" s="376">
        <f>SUM(F490:F545)</f>
        <v>176</v>
      </c>
      <c r="F546" s="377"/>
      <c r="G546" s="40">
        <f>SUM(G490:G545)</f>
        <v>142</v>
      </c>
    </row>
    <row r="547" spans="2:7" s="2" customFormat="1" ht="13.5" customHeight="1">
      <c r="B547" s="69"/>
      <c r="C547" s="70"/>
      <c r="D547" s="70"/>
      <c r="E547" s="71"/>
      <c r="F547" s="72"/>
      <c r="G547" s="73"/>
    </row>
    <row r="548" spans="3:8" ht="33" customHeight="1">
      <c r="C548" s="413" t="s">
        <v>358</v>
      </c>
      <c r="D548" s="414"/>
      <c r="E548" s="415"/>
      <c r="F548" s="42"/>
      <c r="G548" s="43"/>
      <c r="H548" s="44"/>
    </row>
    <row r="549" spans="2:7" s="45" customFormat="1" ht="15.75" customHeight="1">
      <c r="B549" s="46"/>
      <c r="C549" s="8"/>
      <c r="D549" s="412" t="s">
        <v>833</v>
      </c>
      <c r="E549" s="402"/>
      <c r="F549" s="46"/>
      <c r="G549" s="10"/>
    </row>
    <row r="550" spans="2:7" s="45" customFormat="1" ht="30" customHeight="1" thickBot="1">
      <c r="B550" s="11" t="s">
        <v>309</v>
      </c>
      <c r="C550" s="381">
        <f>C487</f>
        <v>41135</v>
      </c>
      <c r="D550" s="381"/>
      <c r="E550" s="12"/>
      <c r="F550" s="382" t="s">
        <v>310</v>
      </c>
      <c r="G550" s="383"/>
    </row>
    <row r="551" spans="2:7" ht="16.5" customHeight="1">
      <c r="B551" s="384" t="s">
        <v>359</v>
      </c>
      <c r="C551" s="386" t="s">
        <v>360</v>
      </c>
      <c r="D551" s="387"/>
      <c r="E551" s="416" t="s">
        <v>361</v>
      </c>
      <c r="F551" s="418" t="s">
        <v>362</v>
      </c>
      <c r="G551" s="392" t="s">
        <v>363</v>
      </c>
    </row>
    <row r="552" spans="2:7" ht="16.5" customHeight="1" thickBot="1">
      <c r="B552" s="385"/>
      <c r="C552" s="13" t="s">
        <v>364</v>
      </c>
      <c r="D552" s="13" t="s">
        <v>365</v>
      </c>
      <c r="E552" s="417"/>
      <c r="F552" s="391"/>
      <c r="G552" s="393"/>
    </row>
    <row r="553" spans="2:7" ht="16.5" customHeight="1">
      <c r="B553" s="14">
        <v>40181</v>
      </c>
      <c r="C553" s="15">
        <v>352</v>
      </c>
      <c r="D553" s="21" t="s">
        <v>366</v>
      </c>
      <c r="E553" s="17" t="s">
        <v>367</v>
      </c>
      <c r="F553" s="18">
        <v>1</v>
      </c>
      <c r="G553" s="19">
        <v>1</v>
      </c>
    </row>
    <row r="554" spans="2:7" ht="49.5" customHeight="1">
      <c r="B554" s="14">
        <v>40202</v>
      </c>
      <c r="C554" s="20">
        <v>589</v>
      </c>
      <c r="D554" s="28" t="s">
        <v>368</v>
      </c>
      <c r="E554" s="17" t="s">
        <v>369</v>
      </c>
      <c r="F554" s="22">
        <v>7</v>
      </c>
      <c r="G554" s="23">
        <v>7</v>
      </c>
    </row>
    <row r="555" spans="2:7" ht="16.5" customHeight="1">
      <c r="B555" s="14">
        <v>40206</v>
      </c>
      <c r="C555" s="20">
        <v>56</v>
      </c>
      <c r="D555" s="33" t="s">
        <v>370</v>
      </c>
      <c r="E555" s="17" t="s">
        <v>371</v>
      </c>
      <c r="F555" s="25">
        <v>1</v>
      </c>
      <c r="G555" s="23">
        <v>1</v>
      </c>
    </row>
    <row r="556" spans="2:7" ht="16.5" customHeight="1">
      <c r="B556" s="14">
        <v>40214</v>
      </c>
      <c r="C556" s="20">
        <v>3469</v>
      </c>
      <c r="D556" s="24" t="s">
        <v>372</v>
      </c>
      <c r="E556" s="17" t="s">
        <v>373</v>
      </c>
      <c r="F556" s="26">
        <v>1</v>
      </c>
      <c r="G556" s="23">
        <v>1</v>
      </c>
    </row>
    <row r="557" spans="2:7" ht="33" customHeight="1">
      <c r="B557" s="14">
        <v>40229</v>
      </c>
      <c r="C557" s="20">
        <v>601</v>
      </c>
      <c r="D557" s="28" t="s">
        <v>374</v>
      </c>
      <c r="E557" s="27" t="s">
        <v>375</v>
      </c>
      <c r="F557" s="25">
        <v>6</v>
      </c>
      <c r="G557" s="23">
        <v>5</v>
      </c>
    </row>
    <row r="558" spans="2:7" ht="33" customHeight="1">
      <c r="B558" s="14">
        <v>40233</v>
      </c>
      <c r="C558" s="20">
        <v>535</v>
      </c>
      <c r="D558" s="28" t="s">
        <v>376</v>
      </c>
      <c r="E558" s="27" t="s">
        <v>377</v>
      </c>
      <c r="F558" s="26">
        <v>7</v>
      </c>
      <c r="G558" s="23">
        <v>5</v>
      </c>
    </row>
    <row r="559" spans="2:7" ht="16.5" customHeight="1">
      <c r="B559" s="14">
        <v>40253</v>
      </c>
      <c r="C559" s="20">
        <v>268</v>
      </c>
      <c r="D559" s="33" t="s">
        <v>378</v>
      </c>
      <c r="E559" s="34" t="s">
        <v>379</v>
      </c>
      <c r="F559" s="25">
        <v>1</v>
      </c>
      <c r="G559" s="23">
        <v>1</v>
      </c>
    </row>
    <row r="560" spans="2:7" ht="16.5" customHeight="1">
      <c r="B560" s="14">
        <v>40271</v>
      </c>
      <c r="C560" s="20">
        <v>264</v>
      </c>
      <c r="D560" s="28" t="s">
        <v>380</v>
      </c>
      <c r="E560" s="17" t="s">
        <v>381</v>
      </c>
      <c r="F560" s="25">
        <v>1</v>
      </c>
      <c r="G560" s="23">
        <v>1</v>
      </c>
    </row>
    <row r="561" spans="2:7" ht="16.5" customHeight="1">
      <c r="B561" s="14">
        <v>40273</v>
      </c>
      <c r="C561" s="20">
        <v>53</v>
      </c>
      <c r="D561" s="33" t="s">
        <v>382</v>
      </c>
      <c r="E561" s="17" t="s">
        <v>383</v>
      </c>
      <c r="F561" s="25">
        <v>3</v>
      </c>
      <c r="G561" s="23">
        <v>1</v>
      </c>
    </row>
    <row r="562" spans="2:7" ht="16.5" customHeight="1">
      <c r="B562" s="14">
        <v>40302</v>
      </c>
      <c r="C562" s="20">
        <v>9</v>
      </c>
      <c r="D562" s="37" t="s">
        <v>384</v>
      </c>
      <c r="E562" s="35" t="s">
        <v>385</v>
      </c>
      <c r="F562" s="22">
        <v>1</v>
      </c>
      <c r="G562" s="23">
        <v>1</v>
      </c>
    </row>
    <row r="563" spans="2:7" ht="15.75" customHeight="1">
      <c r="B563" s="14">
        <v>40310</v>
      </c>
      <c r="C563" s="20">
        <v>7476</v>
      </c>
      <c r="D563" s="38" t="s">
        <v>386</v>
      </c>
      <c r="E563" s="31" t="s">
        <v>387</v>
      </c>
      <c r="F563" s="22">
        <v>2</v>
      </c>
      <c r="G563" s="23">
        <v>2</v>
      </c>
    </row>
    <row r="564" spans="2:7" ht="16.5" customHeight="1">
      <c r="B564" s="14">
        <v>40366</v>
      </c>
      <c r="C564" s="20">
        <v>895</v>
      </c>
      <c r="D564" s="33" t="s">
        <v>388</v>
      </c>
      <c r="E564" s="31" t="s">
        <v>371</v>
      </c>
      <c r="F564" s="25">
        <v>1</v>
      </c>
      <c r="G564" s="23">
        <v>1</v>
      </c>
    </row>
    <row r="565" spans="2:7" ht="16.5" customHeight="1">
      <c r="B565" s="14">
        <v>40387</v>
      </c>
      <c r="C565" s="20">
        <v>971</v>
      </c>
      <c r="D565" s="28" t="s">
        <v>389</v>
      </c>
      <c r="E565" s="31" t="s">
        <v>373</v>
      </c>
      <c r="F565" s="25">
        <v>1</v>
      </c>
      <c r="G565" s="23">
        <v>1</v>
      </c>
    </row>
    <row r="566" spans="2:7" ht="33" customHeight="1">
      <c r="B566" s="14">
        <v>40394</v>
      </c>
      <c r="C566" s="20">
        <v>451</v>
      </c>
      <c r="D566" s="28" t="s">
        <v>390</v>
      </c>
      <c r="E566" s="31" t="s">
        <v>391</v>
      </c>
      <c r="F566" s="25">
        <v>3</v>
      </c>
      <c r="G566" s="23">
        <v>2</v>
      </c>
    </row>
    <row r="567" spans="2:7" ht="16.5" customHeight="1">
      <c r="B567" s="14">
        <v>40394</v>
      </c>
      <c r="C567" s="20">
        <v>2621</v>
      </c>
      <c r="D567" s="38" t="s">
        <v>392</v>
      </c>
      <c r="E567" s="17" t="s">
        <v>393</v>
      </c>
      <c r="F567" s="22">
        <v>2</v>
      </c>
      <c r="G567" s="23">
        <v>2</v>
      </c>
    </row>
    <row r="568" spans="2:7" ht="66" customHeight="1">
      <c r="B568" s="14">
        <v>40423</v>
      </c>
      <c r="C568" s="20">
        <v>817</v>
      </c>
      <c r="D568" s="28" t="s">
        <v>394</v>
      </c>
      <c r="E568" s="27" t="s">
        <v>395</v>
      </c>
      <c r="F568" s="26">
        <v>10</v>
      </c>
      <c r="G568" s="23">
        <v>9</v>
      </c>
    </row>
    <row r="569" spans="2:7" ht="16.5" customHeight="1">
      <c r="B569" s="14">
        <v>40437</v>
      </c>
      <c r="C569" s="20">
        <v>36</v>
      </c>
      <c r="D569" s="33" t="s">
        <v>396</v>
      </c>
      <c r="E569" s="34" t="s">
        <v>397</v>
      </c>
      <c r="F569" s="26">
        <v>1</v>
      </c>
      <c r="G569" s="23">
        <v>1</v>
      </c>
    </row>
    <row r="570" spans="2:7" ht="16.5" customHeight="1">
      <c r="B570" s="14">
        <v>40438</v>
      </c>
      <c r="C570" s="20">
        <v>1477</v>
      </c>
      <c r="D570" s="24" t="s">
        <v>398</v>
      </c>
      <c r="E570" s="35" t="s">
        <v>399</v>
      </c>
      <c r="F570" s="26">
        <v>1</v>
      </c>
      <c r="G570" s="23">
        <v>1</v>
      </c>
    </row>
    <row r="571" spans="2:7" ht="16.5" customHeight="1">
      <c r="B571" s="14">
        <v>40452</v>
      </c>
      <c r="C571" s="20">
        <v>3693</v>
      </c>
      <c r="D571" s="21" t="s">
        <v>400</v>
      </c>
      <c r="E571" s="35" t="s">
        <v>401</v>
      </c>
      <c r="F571" s="26">
        <v>1</v>
      </c>
      <c r="G571" s="23">
        <v>1</v>
      </c>
    </row>
    <row r="572" spans="2:7" ht="16.5" customHeight="1">
      <c r="B572" s="14">
        <v>40453</v>
      </c>
      <c r="C572" s="20">
        <v>62</v>
      </c>
      <c r="D572" s="33" t="s">
        <v>402</v>
      </c>
      <c r="E572" s="35" t="s">
        <v>403</v>
      </c>
      <c r="F572" s="26">
        <v>1</v>
      </c>
      <c r="G572" s="23">
        <v>1</v>
      </c>
    </row>
    <row r="573" spans="2:7" ht="16.5" customHeight="1">
      <c r="B573" s="14">
        <v>40483</v>
      </c>
      <c r="C573" s="20">
        <v>942</v>
      </c>
      <c r="D573" s="38" t="s">
        <v>404</v>
      </c>
      <c r="E573" s="35" t="s">
        <v>405</v>
      </c>
      <c r="F573" s="26">
        <v>1</v>
      </c>
      <c r="G573" s="23">
        <v>1</v>
      </c>
    </row>
    <row r="574" spans="2:7" ht="33" customHeight="1">
      <c r="B574" s="14">
        <v>40483</v>
      </c>
      <c r="C574" s="20">
        <v>690</v>
      </c>
      <c r="D574" s="24" t="s">
        <v>406</v>
      </c>
      <c r="E574" s="17" t="s">
        <v>407</v>
      </c>
      <c r="F574" s="25">
        <v>6</v>
      </c>
      <c r="G574" s="23">
        <v>6</v>
      </c>
    </row>
    <row r="575" spans="2:7" ht="16.5" customHeight="1">
      <c r="B575" s="14">
        <v>40489</v>
      </c>
      <c r="C575" s="20">
        <v>961</v>
      </c>
      <c r="D575" s="28" t="s">
        <v>408</v>
      </c>
      <c r="E575" s="47" t="s">
        <v>914</v>
      </c>
      <c r="F575" s="26">
        <v>2</v>
      </c>
      <c r="G575" s="23">
        <v>1</v>
      </c>
    </row>
    <row r="576" spans="2:7" ht="16.5" customHeight="1">
      <c r="B576" s="14">
        <v>40489</v>
      </c>
      <c r="C576" s="20">
        <v>302</v>
      </c>
      <c r="D576" s="28" t="s">
        <v>409</v>
      </c>
      <c r="E576" s="34" t="s">
        <v>397</v>
      </c>
      <c r="F576" s="26">
        <v>1</v>
      </c>
      <c r="G576" s="23">
        <v>1</v>
      </c>
    </row>
    <row r="577" spans="2:7" ht="16.5" customHeight="1">
      <c r="B577" s="14">
        <v>40490</v>
      </c>
      <c r="C577" s="20">
        <v>223</v>
      </c>
      <c r="D577" s="28" t="s">
        <v>410</v>
      </c>
      <c r="E577" s="34" t="s">
        <v>397</v>
      </c>
      <c r="F577" s="26">
        <v>1</v>
      </c>
      <c r="G577" s="23">
        <v>1</v>
      </c>
    </row>
    <row r="578" spans="2:7" ht="16.5" customHeight="1">
      <c r="B578" s="14">
        <v>40491</v>
      </c>
      <c r="C578" s="20">
        <v>327</v>
      </c>
      <c r="D578" s="38" t="s">
        <v>411</v>
      </c>
      <c r="E578" s="17" t="s">
        <v>412</v>
      </c>
      <c r="F578" s="25">
        <v>2</v>
      </c>
      <c r="G578" s="23">
        <v>2</v>
      </c>
    </row>
    <row r="579" spans="2:7" ht="66" customHeight="1">
      <c r="B579" s="64">
        <v>40500</v>
      </c>
      <c r="C579" s="20">
        <v>4836</v>
      </c>
      <c r="D579" s="21" t="s">
        <v>413</v>
      </c>
      <c r="E579" s="34" t="s">
        <v>1523</v>
      </c>
      <c r="F579" s="22">
        <v>4</v>
      </c>
      <c r="G579" s="23">
        <v>4</v>
      </c>
    </row>
    <row r="580" spans="2:7" ht="16.5" customHeight="1">
      <c r="B580" s="14">
        <v>40501</v>
      </c>
      <c r="C580" s="20">
        <v>2649</v>
      </c>
      <c r="D580" s="38" t="s">
        <v>414</v>
      </c>
      <c r="E580" s="35" t="s">
        <v>415</v>
      </c>
      <c r="F580" s="26">
        <v>3</v>
      </c>
      <c r="G580" s="23">
        <v>1</v>
      </c>
    </row>
    <row r="581" spans="2:7" ht="33" customHeight="1">
      <c r="B581" s="14">
        <v>40502</v>
      </c>
      <c r="C581" s="20">
        <v>1</v>
      </c>
      <c r="D581" s="37" t="s">
        <v>416</v>
      </c>
      <c r="E581" s="27" t="s">
        <v>417</v>
      </c>
      <c r="F581" s="26">
        <v>5</v>
      </c>
      <c r="G581" s="23">
        <v>5</v>
      </c>
    </row>
    <row r="582" spans="2:7" ht="16.5" customHeight="1">
      <c r="B582" s="14">
        <v>40506</v>
      </c>
      <c r="C582" s="20">
        <v>1832</v>
      </c>
      <c r="D582" s="24" t="s">
        <v>418</v>
      </c>
      <c r="E582" s="34" t="s">
        <v>419</v>
      </c>
      <c r="F582" s="26">
        <v>3</v>
      </c>
      <c r="G582" s="23">
        <v>3</v>
      </c>
    </row>
    <row r="583" spans="2:7" ht="16.5" customHeight="1">
      <c r="B583" s="14">
        <v>40510</v>
      </c>
      <c r="C583" s="20">
        <v>88</v>
      </c>
      <c r="D583" s="33" t="s">
        <v>420</v>
      </c>
      <c r="E583" s="34" t="s">
        <v>397</v>
      </c>
      <c r="F583" s="26">
        <v>1</v>
      </c>
      <c r="G583" s="23">
        <v>1</v>
      </c>
    </row>
    <row r="584" spans="2:7" ht="16.5" customHeight="1">
      <c r="B584" s="14">
        <v>40511</v>
      </c>
      <c r="C584" s="20">
        <v>605</v>
      </c>
      <c r="D584" s="21" t="s">
        <v>421</v>
      </c>
      <c r="E584" s="34" t="s">
        <v>422</v>
      </c>
      <c r="F584" s="25">
        <v>1</v>
      </c>
      <c r="G584" s="23">
        <v>1</v>
      </c>
    </row>
    <row r="585" spans="2:7" ht="16.5" customHeight="1">
      <c r="B585" s="14">
        <v>40515</v>
      </c>
      <c r="C585" s="20">
        <v>4063</v>
      </c>
      <c r="D585" s="24" t="s">
        <v>423</v>
      </c>
      <c r="E585" s="35" t="s">
        <v>405</v>
      </c>
      <c r="F585" s="25">
        <v>1</v>
      </c>
      <c r="G585" s="23">
        <v>1</v>
      </c>
    </row>
    <row r="586" spans="2:7" ht="16.5" customHeight="1">
      <c r="B586" s="14">
        <v>40516</v>
      </c>
      <c r="C586" s="20">
        <v>39212</v>
      </c>
      <c r="D586" s="28" t="s">
        <v>973</v>
      </c>
      <c r="E586" s="34" t="s">
        <v>397</v>
      </c>
      <c r="F586" s="25">
        <v>1</v>
      </c>
      <c r="G586" s="23">
        <v>1</v>
      </c>
    </row>
    <row r="587" spans="2:7" ht="16.5" customHeight="1">
      <c r="B587" s="14">
        <v>40521</v>
      </c>
      <c r="C587" s="20">
        <v>3223</v>
      </c>
      <c r="D587" s="38" t="s">
        <v>424</v>
      </c>
      <c r="E587" s="34" t="s">
        <v>397</v>
      </c>
      <c r="F587" s="25">
        <v>1</v>
      </c>
      <c r="G587" s="23">
        <v>1</v>
      </c>
    </row>
    <row r="588" spans="2:7" ht="16.5" customHeight="1">
      <c r="B588" s="14">
        <v>40523</v>
      </c>
      <c r="C588" s="20">
        <v>212</v>
      </c>
      <c r="D588" s="33" t="s">
        <v>425</v>
      </c>
      <c r="E588" s="34" t="s">
        <v>422</v>
      </c>
      <c r="F588" s="25">
        <v>1</v>
      </c>
      <c r="G588" s="23">
        <v>1</v>
      </c>
    </row>
    <row r="589" spans="2:7" ht="33" customHeight="1">
      <c r="B589" s="14">
        <v>40530</v>
      </c>
      <c r="C589" s="20">
        <v>49</v>
      </c>
      <c r="D589" s="33" t="s">
        <v>426</v>
      </c>
      <c r="E589" s="27" t="s">
        <v>427</v>
      </c>
      <c r="F589" s="25">
        <v>4</v>
      </c>
      <c r="G589" s="23">
        <v>4</v>
      </c>
    </row>
    <row r="590" spans="2:7" ht="16.5" customHeight="1">
      <c r="B590" s="14">
        <v>40534</v>
      </c>
      <c r="C590" s="20">
        <v>623</v>
      </c>
      <c r="D590" s="28" t="s">
        <v>428</v>
      </c>
      <c r="E590" s="27" t="s">
        <v>429</v>
      </c>
      <c r="F590" s="25">
        <v>3</v>
      </c>
      <c r="G590" s="23">
        <v>3</v>
      </c>
    </row>
    <row r="591" spans="2:7" ht="16.5" customHeight="1">
      <c r="B591" s="14">
        <v>40536</v>
      </c>
      <c r="C591" s="20">
        <v>55</v>
      </c>
      <c r="D591" s="33" t="s">
        <v>430</v>
      </c>
      <c r="E591" s="27" t="s">
        <v>431</v>
      </c>
      <c r="F591" s="25">
        <v>3</v>
      </c>
      <c r="G591" s="23">
        <v>3</v>
      </c>
    </row>
    <row r="592" spans="2:7" ht="66" customHeight="1">
      <c r="B592" s="14">
        <v>40541</v>
      </c>
      <c r="C592" s="20">
        <v>3526</v>
      </c>
      <c r="D592" s="21" t="s">
        <v>432</v>
      </c>
      <c r="E592" s="27" t="s">
        <v>433</v>
      </c>
      <c r="F592" s="25">
        <v>12</v>
      </c>
      <c r="G592" s="23">
        <v>11</v>
      </c>
    </row>
    <row r="593" spans="2:7" ht="16.5" customHeight="1" thickBot="1">
      <c r="B593" s="14">
        <v>40542</v>
      </c>
      <c r="C593" s="20">
        <v>55</v>
      </c>
      <c r="D593" s="33" t="s">
        <v>430</v>
      </c>
      <c r="E593" s="34" t="s">
        <v>434</v>
      </c>
      <c r="F593" s="25">
        <v>2</v>
      </c>
      <c r="G593" s="23">
        <v>2</v>
      </c>
    </row>
    <row r="594" spans="2:7" ht="30" customHeight="1" thickBot="1">
      <c r="B594" s="39" t="s">
        <v>435</v>
      </c>
      <c r="C594" s="374">
        <f>COUNTA(D553:D593)</f>
        <v>41</v>
      </c>
      <c r="D594" s="375"/>
      <c r="E594" s="376">
        <f>SUM(F553:F593)</f>
        <v>110</v>
      </c>
      <c r="F594" s="420"/>
      <c r="G594" s="40">
        <f>SUM(G553:G593)</f>
        <v>99</v>
      </c>
    </row>
    <row r="596" spans="3:8" ht="33" customHeight="1">
      <c r="C596" s="424" t="s">
        <v>436</v>
      </c>
      <c r="D596" s="425"/>
      <c r="E596" s="426"/>
      <c r="F596" s="42"/>
      <c r="G596" s="43"/>
      <c r="H596" s="44"/>
    </row>
    <row r="597" spans="2:7" s="45" customFormat="1" ht="15.75" customHeight="1">
      <c r="B597" s="46"/>
      <c r="C597" s="8"/>
      <c r="D597" s="46"/>
      <c r="E597" s="48"/>
      <c r="F597" s="46"/>
      <c r="G597" s="10"/>
    </row>
    <row r="598" spans="2:7" s="45" customFormat="1" ht="30" customHeight="1" thickBot="1">
      <c r="B598" s="11" t="str">
        <f>B550</f>
        <v>更新日</v>
      </c>
      <c r="C598" s="381">
        <f>C487</f>
        <v>41135</v>
      </c>
      <c r="D598" s="381"/>
      <c r="E598" s="12"/>
      <c r="F598" s="382" t="str">
        <f>F550</f>
        <v>敬称略</v>
      </c>
      <c r="G598" s="383"/>
    </row>
    <row r="599" spans="2:7" ht="16.5" customHeight="1">
      <c r="B599" s="384" t="str">
        <f>B551</f>
        <v>観測日（世界時）</v>
      </c>
      <c r="C599" s="386" t="str">
        <f>C551</f>
        <v>小惑星による恒星食予報</v>
      </c>
      <c r="D599" s="387"/>
      <c r="E599" s="416" t="str">
        <f>E551</f>
        <v>観　測　者　　(　観　測　地　)</v>
      </c>
      <c r="F599" s="418" t="str">
        <f>F551</f>
        <v>観測者数</v>
      </c>
      <c r="G599" s="392" t="str">
        <f>G551</f>
        <v>観測地数</v>
      </c>
    </row>
    <row r="600" spans="2:7" ht="16.5" customHeight="1" thickBot="1">
      <c r="B600" s="385"/>
      <c r="C600" s="13" t="str">
        <f>C552</f>
        <v>小惑星番号</v>
      </c>
      <c r="D600" s="13" t="str">
        <f>D552</f>
        <v>小惑星名</v>
      </c>
      <c r="E600" s="417"/>
      <c r="F600" s="419"/>
      <c r="G600" s="393"/>
    </row>
    <row r="601" spans="2:7" ht="16.5" customHeight="1">
      <c r="B601" s="14">
        <v>39815</v>
      </c>
      <c r="C601" s="15">
        <v>95</v>
      </c>
      <c r="D601" s="28" t="s">
        <v>437</v>
      </c>
      <c r="E601" s="17" t="s">
        <v>438</v>
      </c>
      <c r="F601" s="18">
        <v>3</v>
      </c>
      <c r="G601" s="19">
        <v>3</v>
      </c>
    </row>
    <row r="602" spans="2:7" ht="16.5" customHeight="1">
      <c r="B602" s="14">
        <v>39820</v>
      </c>
      <c r="C602" s="20">
        <v>507</v>
      </c>
      <c r="D602" s="38" t="s">
        <v>439</v>
      </c>
      <c r="E602" s="17" t="s">
        <v>440</v>
      </c>
      <c r="F602" s="22">
        <v>3</v>
      </c>
      <c r="G602" s="23">
        <v>3</v>
      </c>
    </row>
    <row r="603" spans="2:7" ht="16.5" customHeight="1">
      <c r="B603" s="14">
        <v>39826</v>
      </c>
      <c r="C603" s="20">
        <v>731</v>
      </c>
      <c r="D603" s="24" t="s">
        <v>441</v>
      </c>
      <c r="E603" s="17" t="s">
        <v>442</v>
      </c>
      <c r="F603" s="25">
        <v>1</v>
      </c>
      <c r="G603" s="23">
        <v>1</v>
      </c>
    </row>
    <row r="604" spans="2:7" ht="16.5" customHeight="1">
      <c r="B604" s="14">
        <v>39827</v>
      </c>
      <c r="C604" s="20">
        <v>3445</v>
      </c>
      <c r="D604" s="38" t="s">
        <v>443</v>
      </c>
      <c r="E604" s="17" t="s">
        <v>442</v>
      </c>
      <c r="F604" s="26">
        <v>1</v>
      </c>
      <c r="G604" s="23">
        <v>1</v>
      </c>
    </row>
    <row r="605" spans="2:7" ht="33" customHeight="1">
      <c r="B605" s="14">
        <v>39840</v>
      </c>
      <c r="C605" s="20">
        <v>551</v>
      </c>
      <c r="D605" s="38" t="s">
        <v>444</v>
      </c>
      <c r="E605" s="27" t="s">
        <v>445</v>
      </c>
      <c r="F605" s="25">
        <v>5</v>
      </c>
      <c r="G605" s="23">
        <v>5</v>
      </c>
    </row>
    <row r="606" spans="2:7" ht="16.5" customHeight="1">
      <c r="B606" s="14">
        <v>39846</v>
      </c>
      <c r="C606" s="20">
        <v>3171</v>
      </c>
      <c r="D606" s="24" t="s">
        <v>446</v>
      </c>
      <c r="E606" s="34" t="s">
        <v>447</v>
      </c>
      <c r="F606" s="26">
        <v>2</v>
      </c>
      <c r="G606" s="23">
        <v>2</v>
      </c>
    </row>
    <row r="607" spans="2:7" ht="16.5" customHeight="1">
      <c r="B607" s="14">
        <v>39849</v>
      </c>
      <c r="C607" s="20">
        <v>336</v>
      </c>
      <c r="D607" s="28" t="s">
        <v>448</v>
      </c>
      <c r="E607" s="34" t="s">
        <v>449</v>
      </c>
      <c r="F607" s="25">
        <v>1</v>
      </c>
      <c r="G607" s="23">
        <v>1</v>
      </c>
    </row>
    <row r="608" spans="2:7" ht="33" customHeight="1">
      <c r="B608" s="14">
        <v>39854</v>
      </c>
      <c r="C608" s="20">
        <v>84</v>
      </c>
      <c r="D608" s="28" t="s">
        <v>450</v>
      </c>
      <c r="E608" s="17" t="s">
        <v>451</v>
      </c>
      <c r="F608" s="25">
        <v>5</v>
      </c>
      <c r="G608" s="23">
        <v>5</v>
      </c>
    </row>
    <row r="609" spans="2:7" ht="33" customHeight="1">
      <c r="B609" s="14">
        <v>39858</v>
      </c>
      <c r="C609" s="20">
        <v>1191</v>
      </c>
      <c r="D609" s="24" t="s">
        <v>452</v>
      </c>
      <c r="E609" s="17" t="s">
        <v>453</v>
      </c>
      <c r="F609" s="25">
        <v>5</v>
      </c>
      <c r="G609" s="23">
        <v>5</v>
      </c>
    </row>
    <row r="610" spans="2:7" ht="16.5" customHeight="1">
      <c r="B610" s="14">
        <v>39867</v>
      </c>
      <c r="C610" s="20">
        <v>3872</v>
      </c>
      <c r="D610" s="38" t="s">
        <v>454</v>
      </c>
      <c r="E610" s="35" t="s">
        <v>455</v>
      </c>
      <c r="F610" s="22">
        <v>2</v>
      </c>
      <c r="G610" s="23">
        <v>2</v>
      </c>
    </row>
    <row r="611" spans="2:7" ht="16.5" customHeight="1">
      <c r="B611" s="14">
        <v>39882</v>
      </c>
      <c r="C611" s="20">
        <v>1135</v>
      </c>
      <c r="D611" s="28" t="s">
        <v>456</v>
      </c>
      <c r="E611" s="31" t="s">
        <v>457</v>
      </c>
      <c r="F611" s="22">
        <v>2</v>
      </c>
      <c r="G611" s="23">
        <v>2</v>
      </c>
    </row>
    <row r="612" spans="2:7" ht="16.5" customHeight="1">
      <c r="B612" s="14">
        <v>39890</v>
      </c>
      <c r="C612" s="20">
        <v>2450</v>
      </c>
      <c r="D612" s="21" t="s">
        <v>458</v>
      </c>
      <c r="E612" s="17" t="s">
        <v>442</v>
      </c>
      <c r="F612" s="25">
        <v>1</v>
      </c>
      <c r="G612" s="23">
        <v>1</v>
      </c>
    </row>
    <row r="613" spans="2:7" ht="16.5" customHeight="1">
      <c r="B613" s="14">
        <v>39893</v>
      </c>
      <c r="C613" s="20">
        <v>193</v>
      </c>
      <c r="D613" s="21" t="s">
        <v>459</v>
      </c>
      <c r="E613" s="17" t="s">
        <v>460</v>
      </c>
      <c r="F613" s="25">
        <v>2</v>
      </c>
      <c r="G613" s="23">
        <v>2</v>
      </c>
    </row>
    <row r="614" spans="2:7" ht="16.5" customHeight="1">
      <c r="B614" s="14">
        <v>39906</v>
      </c>
      <c r="C614" s="20">
        <v>1154</v>
      </c>
      <c r="D614" s="24" t="s">
        <v>461</v>
      </c>
      <c r="E614" s="31" t="s">
        <v>462</v>
      </c>
      <c r="F614" s="25">
        <v>2</v>
      </c>
      <c r="G614" s="23">
        <v>2</v>
      </c>
    </row>
    <row r="615" spans="2:7" ht="16.5" customHeight="1">
      <c r="B615" s="14">
        <v>39908</v>
      </c>
      <c r="C615" s="20">
        <v>478</v>
      </c>
      <c r="D615" s="38" t="s">
        <v>463</v>
      </c>
      <c r="E615" s="31" t="s">
        <v>464</v>
      </c>
      <c r="F615" s="25">
        <v>1</v>
      </c>
      <c r="G615" s="23">
        <v>1</v>
      </c>
    </row>
    <row r="616" spans="2:7" ht="16.5" customHeight="1">
      <c r="B616" s="14">
        <v>39909</v>
      </c>
      <c r="C616" s="20">
        <v>2218</v>
      </c>
      <c r="D616" s="21" t="s">
        <v>465</v>
      </c>
      <c r="E616" s="17" t="s">
        <v>466</v>
      </c>
      <c r="F616" s="22">
        <v>3</v>
      </c>
      <c r="G616" s="23">
        <v>3</v>
      </c>
    </row>
    <row r="617" spans="2:7" ht="33" customHeight="1">
      <c r="B617" s="14">
        <v>39915</v>
      </c>
      <c r="C617" s="20">
        <v>631</v>
      </c>
      <c r="D617" s="24" t="s">
        <v>467</v>
      </c>
      <c r="E617" s="27" t="s">
        <v>468</v>
      </c>
      <c r="F617" s="26">
        <v>4</v>
      </c>
      <c r="G617" s="23">
        <v>4</v>
      </c>
    </row>
    <row r="618" spans="2:7" ht="33" customHeight="1">
      <c r="B618" s="14">
        <v>39921</v>
      </c>
      <c r="C618" s="20">
        <v>431</v>
      </c>
      <c r="D618" s="28" t="s">
        <v>469</v>
      </c>
      <c r="E618" s="27" t="s">
        <v>470</v>
      </c>
      <c r="F618" s="26">
        <v>4</v>
      </c>
      <c r="G618" s="23">
        <v>4</v>
      </c>
    </row>
    <row r="619" spans="2:7" ht="16.5" customHeight="1">
      <c r="B619" s="14">
        <v>39930</v>
      </c>
      <c r="C619" s="20">
        <v>1614</v>
      </c>
      <c r="D619" s="24" t="s">
        <v>471</v>
      </c>
      <c r="E619" s="35" t="s">
        <v>472</v>
      </c>
      <c r="F619" s="26">
        <v>1</v>
      </c>
      <c r="G619" s="23">
        <v>1</v>
      </c>
    </row>
    <row r="620" spans="2:7" ht="16.5" customHeight="1">
      <c r="B620" s="14">
        <v>39932</v>
      </c>
      <c r="C620" s="20">
        <v>209</v>
      </c>
      <c r="D620" s="24" t="s">
        <v>473</v>
      </c>
      <c r="E620" s="35" t="s">
        <v>474</v>
      </c>
      <c r="F620" s="26">
        <v>2</v>
      </c>
      <c r="G620" s="23">
        <v>2</v>
      </c>
    </row>
    <row r="621" spans="2:7" ht="16.5" customHeight="1">
      <c r="B621" s="14">
        <v>39933</v>
      </c>
      <c r="C621" s="20">
        <v>430</v>
      </c>
      <c r="D621" s="28" t="s">
        <v>475</v>
      </c>
      <c r="E621" s="35" t="s">
        <v>476</v>
      </c>
      <c r="F621" s="26">
        <v>1</v>
      </c>
      <c r="G621" s="23">
        <v>1</v>
      </c>
    </row>
    <row r="622" spans="2:7" ht="16.5" customHeight="1">
      <c r="B622" s="14">
        <v>39950</v>
      </c>
      <c r="C622" s="20">
        <v>261</v>
      </c>
      <c r="D622" s="28" t="s">
        <v>477</v>
      </c>
      <c r="E622" s="35" t="s">
        <v>476</v>
      </c>
      <c r="F622" s="26">
        <v>1</v>
      </c>
      <c r="G622" s="23">
        <v>1</v>
      </c>
    </row>
    <row r="623" spans="2:7" ht="16.5" customHeight="1">
      <c r="B623" s="14">
        <v>39958</v>
      </c>
      <c r="C623" s="20">
        <v>341</v>
      </c>
      <c r="D623" s="28" t="s">
        <v>478</v>
      </c>
      <c r="E623" s="17" t="s">
        <v>464</v>
      </c>
      <c r="F623" s="25">
        <v>1</v>
      </c>
      <c r="G623" s="23">
        <v>1</v>
      </c>
    </row>
    <row r="624" spans="2:7" ht="16.5" customHeight="1">
      <c r="B624" s="14">
        <v>39958</v>
      </c>
      <c r="C624" s="20">
        <v>4709</v>
      </c>
      <c r="D624" s="38" t="s">
        <v>479</v>
      </c>
      <c r="E624" s="27" t="s">
        <v>480</v>
      </c>
      <c r="F624" s="26">
        <v>2</v>
      </c>
      <c r="G624" s="23">
        <v>2</v>
      </c>
    </row>
    <row r="625" spans="2:7" ht="16.5" customHeight="1">
      <c r="B625" s="14">
        <v>39978</v>
      </c>
      <c r="C625" s="20">
        <v>893</v>
      </c>
      <c r="D625" s="24" t="s">
        <v>481</v>
      </c>
      <c r="E625" s="27" t="s">
        <v>482</v>
      </c>
      <c r="F625" s="26">
        <v>2</v>
      </c>
      <c r="G625" s="23">
        <v>2</v>
      </c>
    </row>
    <row r="626" spans="2:7" ht="16.5" customHeight="1">
      <c r="B626" s="14">
        <v>40006</v>
      </c>
      <c r="C626" s="20">
        <v>1867</v>
      </c>
      <c r="D626" s="33" t="s">
        <v>483</v>
      </c>
      <c r="E626" s="35" t="s">
        <v>476</v>
      </c>
      <c r="F626" s="26">
        <v>1</v>
      </c>
      <c r="G626" s="23">
        <v>1</v>
      </c>
    </row>
    <row r="627" spans="2:7" ht="16.5" customHeight="1">
      <c r="B627" s="14">
        <v>40044</v>
      </c>
      <c r="C627" s="20">
        <v>433</v>
      </c>
      <c r="D627" s="28" t="s">
        <v>484</v>
      </c>
      <c r="E627" s="17" t="s">
        <v>464</v>
      </c>
      <c r="F627" s="25">
        <v>1</v>
      </c>
      <c r="G627" s="23">
        <v>1</v>
      </c>
    </row>
    <row r="628" spans="2:7" ht="16.5" customHeight="1">
      <c r="B628" s="14">
        <v>40101</v>
      </c>
      <c r="C628" s="20">
        <v>238</v>
      </c>
      <c r="D628" s="33" t="s">
        <v>485</v>
      </c>
      <c r="E628" s="27" t="s">
        <v>486</v>
      </c>
      <c r="F628" s="22">
        <v>2</v>
      </c>
      <c r="G628" s="23">
        <v>2</v>
      </c>
    </row>
    <row r="629" spans="2:7" ht="16.5" customHeight="1">
      <c r="B629" s="14">
        <v>40109</v>
      </c>
      <c r="C629" s="20">
        <v>3012</v>
      </c>
      <c r="D629" s="21" t="s">
        <v>487</v>
      </c>
      <c r="E629" s="35" t="s">
        <v>488</v>
      </c>
      <c r="F629" s="26">
        <v>3</v>
      </c>
      <c r="G629" s="23">
        <v>2</v>
      </c>
    </row>
    <row r="630" spans="2:7" ht="132" customHeight="1">
      <c r="B630" s="14">
        <v>40123</v>
      </c>
      <c r="C630" s="20">
        <v>8067</v>
      </c>
      <c r="D630" s="21" t="s">
        <v>489</v>
      </c>
      <c r="E630" s="27" t="s">
        <v>490</v>
      </c>
      <c r="F630" s="26">
        <v>20</v>
      </c>
      <c r="G630" s="23">
        <v>10</v>
      </c>
    </row>
    <row r="631" spans="2:7" ht="16.5" customHeight="1">
      <c r="B631" s="14">
        <v>40126</v>
      </c>
      <c r="C631" s="20">
        <v>599</v>
      </c>
      <c r="D631" s="28" t="s">
        <v>491</v>
      </c>
      <c r="E631" s="34" t="s">
        <v>449</v>
      </c>
      <c r="F631" s="26">
        <v>1</v>
      </c>
      <c r="G631" s="23">
        <v>1</v>
      </c>
    </row>
    <row r="632" spans="2:7" ht="16.5" customHeight="1">
      <c r="B632" s="14">
        <v>40138</v>
      </c>
      <c r="C632" s="20">
        <v>224</v>
      </c>
      <c r="D632" s="28" t="s">
        <v>492</v>
      </c>
      <c r="E632" s="34" t="s">
        <v>493</v>
      </c>
      <c r="F632" s="26">
        <v>1</v>
      </c>
      <c r="G632" s="23">
        <v>1</v>
      </c>
    </row>
    <row r="633" spans="2:7" ht="16.5" customHeight="1">
      <c r="B633" s="14">
        <v>40150</v>
      </c>
      <c r="C633" s="20">
        <v>6039</v>
      </c>
      <c r="D633" s="38" t="s">
        <v>494</v>
      </c>
      <c r="E633" s="34" t="s">
        <v>449</v>
      </c>
      <c r="F633" s="25">
        <v>1</v>
      </c>
      <c r="G633" s="23">
        <v>1</v>
      </c>
    </row>
    <row r="634" spans="2:7" ht="16.5" customHeight="1">
      <c r="B634" s="14">
        <v>40153</v>
      </c>
      <c r="C634" s="20">
        <v>3914</v>
      </c>
      <c r="D634" s="38" t="s">
        <v>495</v>
      </c>
      <c r="E634" s="17" t="s">
        <v>496</v>
      </c>
      <c r="F634" s="25">
        <v>1</v>
      </c>
      <c r="G634" s="23">
        <v>1</v>
      </c>
    </row>
    <row r="635" spans="2:7" ht="16.5" customHeight="1">
      <c r="B635" s="14">
        <v>40155</v>
      </c>
      <c r="C635" s="20">
        <v>110</v>
      </c>
      <c r="D635" s="38" t="s">
        <v>497</v>
      </c>
      <c r="E635" s="34" t="s">
        <v>449</v>
      </c>
      <c r="F635" s="25">
        <v>1</v>
      </c>
      <c r="G635" s="23">
        <v>1</v>
      </c>
    </row>
    <row r="636" spans="2:7" ht="16.5" customHeight="1">
      <c r="B636" s="14">
        <v>40156</v>
      </c>
      <c r="C636" s="20">
        <v>114</v>
      </c>
      <c r="D636" s="38" t="s">
        <v>498</v>
      </c>
      <c r="E636" s="34" t="s">
        <v>449</v>
      </c>
      <c r="F636" s="25">
        <v>1</v>
      </c>
      <c r="G636" s="23">
        <v>1</v>
      </c>
    </row>
    <row r="637" spans="2:7" ht="16.5" customHeight="1" thickBot="1">
      <c r="B637" s="14">
        <v>40161</v>
      </c>
      <c r="C637" s="20">
        <v>260</v>
      </c>
      <c r="D637" s="38" t="s">
        <v>499</v>
      </c>
      <c r="E637" s="27" t="s">
        <v>500</v>
      </c>
      <c r="F637" s="25">
        <v>3</v>
      </c>
      <c r="G637" s="23">
        <v>3</v>
      </c>
    </row>
    <row r="638" spans="2:7" ht="30" customHeight="1" thickBot="1">
      <c r="B638" s="39" t="s">
        <v>501</v>
      </c>
      <c r="C638" s="374">
        <f>COUNTA(D601:D637)</f>
        <v>37</v>
      </c>
      <c r="D638" s="375"/>
      <c r="E638" s="376">
        <f>SUM(F601:F637)</f>
        <v>93</v>
      </c>
      <c r="F638" s="420"/>
      <c r="G638" s="40">
        <f>SUM(G601:G637)</f>
        <v>82</v>
      </c>
    </row>
    <row r="640" spans="3:8" ht="33" customHeight="1">
      <c r="C640" s="421" t="s">
        <v>502</v>
      </c>
      <c r="D640" s="422"/>
      <c r="E640" s="423"/>
      <c r="F640" s="42"/>
      <c r="G640" s="43"/>
      <c r="H640" s="44"/>
    </row>
    <row r="641" spans="2:7" s="45" customFormat="1" ht="15.75" customHeight="1">
      <c r="B641" s="46"/>
      <c r="C641" s="8"/>
      <c r="D641" s="46"/>
      <c r="E641" s="9" t="s">
        <v>503</v>
      </c>
      <c r="F641" s="46"/>
      <c r="G641" s="10"/>
    </row>
    <row r="642" spans="2:7" s="45" customFormat="1" ht="30" customHeight="1" thickBot="1">
      <c r="B642" s="11" t="str">
        <f>B550</f>
        <v>更新日</v>
      </c>
      <c r="C642" s="381">
        <f>C487</f>
        <v>41135</v>
      </c>
      <c r="D642" s="381"/>
      <c r="E642" s="12"/>
      <c r="F642" s="382" t="str">
        <f>F550</f>
        <v>敬称略</v>
      </c>
      <c r="G642" s="383"/>
    </row>
    <row r="643" spans="2:7" ht="16.5" customHeight="1">
      <c r="B643" s="384" t="str">
        <f>B551</f>
        <v>観測日（世界時）</v>
      </c>
      <c r="C643" s="386" t="str">
        <f>C551</f>
        <v>小惑星による恒星食予報</v>
      </c>
      <c r="D643" s="387"/>
      <c r="E643" s="388" t="str">
        <f>E551</f>
        <v>観　測　者　　(　観　測　地　)</v>
      </c>
      <c r="F643" s="418" t="str">
        <f>F551</f>
        <v>観測者数</v>
      </c>
      <c r="G643" s="392" t="str">
        <f>G551</f>
        <v>観測地数</v>
      </c>
    </row>
    <row r="644" spans="2:7" ht="16.5" customHeight="1" thickBot="1">
      <c r="B644" s="385"/>
      <c r="C644" s="49" t="str">
        <f>C552</f>
        <v>小惑星番号</v>
      </c>
      <c r="D644" s="49" t="str">
        <f>D552</f>
        <v>小惑星名</v>
      </c>
      <c r="E644" s="389"/>
      <c r="F644" s="419"/>
      <c r="G644" s="393"/>
    </row>
    <row r="645" spans="2:7" ht="16.5" customHeight="1">
      <c r="B645" s="14">
        <v>39448</v>
      </c>
      <c r="C645" s="15">
        <v>351</v>
      </c>
      <c r="D645" s="28" t="s">
        <v>504</v>
      </c>
      <c r="E645" s="17" t="s">
        <v>505</v>
      </c>
      <c r="F645" s="18">
        <v>1</v>
      </c>
      <c r="G645" s="19">
        <v>1</v>
      </c>
    </row>
    <row r="646" spans="2:7" ht="16.5" customHeight="1">
      <c r="B646" s="14">
        <v>39451</v>
      </c>
      <c r="C646" s="20">
        <v>1794</v>
      </c>
      <c r="D646" s="38" t="s">
        <v>506</v>
      </c>
      <c r="E646" s="17" t="s">
        <v>507</v>
      </c>
      <c r="F646" s="22">
        <v>1</v>
      </c>
      <c r="G646" s="23">
        <v>1</v>
      </c>
    </row>
    <row r="647" spans="2:7" ht="16.5" customHeight="1">
      <c r="B647" s="14">
        <v>39459</v>
      </c>
      <c r="C647" s="20">
        <v>1395</v>
      </c>
      <c r="D647" s="38" t="s">
        <v>508</v>
      </c>
      <c r="E647" s="17" t="s">
        <v>509</v>
      </c>
      <c r="F647" s="25">
        <v>1</v>
      </c>
      <c r="G647" s="23">
        <v>1</v>
      </c>
    </row>
    <row r="648" spans="2:7" ht="16.5" customHeight="1">
      <c r="B648" s="14">
        <v>39461</v>
      </c>
      <c r="C648" s="20" t="s">
        <v>510</v>
      </c>
      <c r="D648" s="38" t="s">
        <v>511</v>
      </c>
      <c r="E648" s="34" t="s">
        <v>512</v>
      </c>
      <c r="F648" s="26">
        <v>2</v>
      </c>
      <c r="G648" s="23">
        <v>2</v>
      </c>
    </row>
    <row r="649" spans="2:7" ht="49.5" customHeight="1">
      <c r="B649" s="14">
        <v>39472</v>
      </c>
      <c r="C649" s="20">
        <v>26206</v>
      </c>
      <c r="D649" s="38" t="s">
        <v>513</v>
      </c>
      <c r="E649" s="27" t="s">
        <v>514</v>
      </c>
      <c r="F649" s="25">
        <v>8</v>
      </c>
      <c r="G649" s="23">
        <v>2</v>
      </c>
    </row>
    <row r="650" spans="2:7" ht="16.5" customHeight="1">
      <c r="B650" s="14">
        <v>39473</v>
      </c>
      <c r="C650" s="20" t="s">
        <v>515</v>
      </c>
      <c r="D650" s="38" t="s">
        <v>1569</v>
      </c>
      <c r="E650" s="34" t="s">
        <v>516</v>
      </c>
      <c r="F650" s="26">
        <v>1</v>
      </c>
      <c r="G650" s="23">
        <v>1</v>
      </c>
    </row>
    <row r="651" spans="2:7" ht="33" customHeight="1">
      <c r="B651" s="14">
        <v>39474</v>
      </c>
      <c r="C651" s="20">
        <v>2052</v>
      </c>
      <c r="D651" s="38" t="s">
        <v>517</v>
      </c>
      <c r="E651" s="27" t="s">
        <v>518</v>
      </c>
      <c r="F651" s="25">
        <v>6</v>
      </c>
      <c r="G651" s="23">
        <v>4</v>
      </c>
    </row>
    <row r="652" spans="2:7" ht="16.5" customHeight="1">
      <c r="B652" s="14">
        <v>39479</v>
      </c>
      <c r="C652" s="20">
        <v>184</v>
      </c>
      <c r="D652" s="28" t="s">
        <v>519</v>
      </c>
      <c r="E652" s="50" t="s">
        <v>520</v>
      </c>
      <c r="F652" s="25">
        <v>1</v>
      </c>
      <c r="G652" s="23">
        <v>1</v>
      </c>
    </row>
    <row r="653" spans="2:7" ht="16.5" customHeight="1">
      <c r="B653" s="14">
        <v>39481</v>
      </c>
      <c r="C653" s="20">
        <v>595</v>
      </c>
      <c r="D653" s="28" t="s">
        <v>521</v>
      </c>
      <c r="E653" s="17" t="s">
        <v>522</v>
      </c>
      <c r="F653" s="25">
        <v>2</v>
      </c>
      <c r="G653" s="23">
        <v>2</v>
      </c>
    </row>
    <row r="654" spans="2:7" ht="33" customHeight="1">
      <c r="B654" s="14">
        <v>39485</v>
      </c>
      <c r="C654" s="20">
        <v>1605</v>
      </c>
      <c r="D654" s="38" t="s">
        <v>523</v>
      </c>
      <c r="E654" s="31" t="s">
        <v>524</v>
      </c>
      <c r="F654" s="22">
        <v>4</v>
      </c>
      <c r="G654" s="23">
        <v>4</v>
      </c>
    </row>
    <row r="655" spans="2:7" ht="33" customHeight="1">
      <c r="B655" s="14">
        <v>39488</v>
      </c>
      <c r="C655" s="20">
        <v>526</v>
      </c>
      <c r="D655" s="33" t="s">
        <v>525</v>
      </c>
      <c r="E655" s="17" t="s">
        <v>526</v>
      </c>
      <c r="F655" s="25">
        <v>5</v>
      </c>
      <c r="G655" s="23">
        <v>4</v>
      </c>
    </row>
    <row r="656" spans="2:7" ht="16.5" customHeight="1">
      <c r="B656" s="14">
        <v>39489</v>
      </c>
      <c r="C656" s="20">
        <v>585</v>
      </c>
      <c r="D656" s="28" t="s">
        <v>527</v>
      </c>
      <c r="E656" s="17" t="s">
        <v>528</v>
      </c>
      <c r="F656" s="25">
        <v>1</v>
      </c>
      <c r="G656" s="23">
        <v>1</v>
      </c>
    </row>
    <row r="657" spans="2:7" ht="16.5" customHeight="1">
      <c r="B657" s="14">
        <v>39506</v>
      </c>
      <c r="C657" s="20">
        <v>988</v>
      </c>
      <c r="D657" s="38" t="s">
        <v>529</v>
      </c>
      <c r="E657" s="31" t="s">
        <v>530</v>
      </c>
      <c r="F657" s="25">
        <v>1</v>
      </c>
      <c r="G657" s="23">
        <v>1</v>
      </c>
    </row>
    <row r="658" spans="2:7" ht="33" customHeight="1">
      <c r="B658" s="14">
        <v>39517</v>
      </c>
      <c r="C658" s="20">
        <v>3815</v>
      </c>
      <c r="D658" s="38" t="s">
        <v>531</v>
      </c>
      <c r="E658" s="31" t="s">
        <v>532</v>
      </c>
      <c r="F658" s="25">
        <v>6</v>
      </c>
      <c r="G658" s="23">
        <v>6</v>
      </c>
    </row>
    <row r="659" spans="2:7" ht="16.5" customHeight="1">
      <c r="B659" s="14">
        <v>39535</v>
      </c>
      <c r="C659" s="20">
        <v>61</v>
      </c>
      <c r="D659" s="33" t="s">
        <v>533</v>
      </c>
      <c r="E659" s="17" t="s">
        <v>534</v>
      </c>
      <c r="F659" s="22">
        <v>2</v>
      </c>
      <c r="G659" s="23">
        <v>2</v>
      </c>
    </row>
    <row r="660" spans="2:7" ht="16.5" customHeight="1">
      <c r="B660" s="14">
        <v>39541</v>
      </c>
      <c r="C660" s="20">
        <v>140</v>
      </c>
      <c r="D660" s="33" t="s">
        <v>535</v>
      </c>
      <c r="E660" s="35" t="s">
        <v>536</v>
      </c>
      <c r="F660" s="26">
        <v>1</v>
      </c>
      <c r="G660" s="23">
        <v>1</v>
      </c>
    </row>
    <row r="661" spans="2:7" ht="16.5" customHeight="1">
      <c r="B661" s="14">
        <v>39550</v>
      </c>
      <c r="C661" s="20">
        <v>1434</v>
      </c>
      <c r="D661" s="38" t="s">
        <v>537</v>
      </c>
      <c r="E661" s="35" t="s">
        <v>538</v>
      </c>
      <c r="F661" s="26">
        <v>3</v>
      </c>
      <c r="G661" s="23">
        <v>1</v>
      </c>
    </row>
    <row r="662" spans="2:7" ht="16.5" customHeight="1">
      <c r="B662" s="14">
        <v>39556</v>
      </c>
      <c r="C662" s="20">
        <v>2774</v>
      </c>
      <c r="D662" s="38" t="s">
        <v>539</v>
      </c>
      <c r="E662" s="35" t="s">
        <v>540</v>
      </c>
      <c r="F662" s="26">
        <v>1</v>
      </c>
      <c r="G662" s="23">
        <v>1</v>
      </c>
    </row>
    <row r="663" spans="2:7" ht="16.5" customHeight="1">
      <c r="B663" s="14">
        <v>39556</v>
      </c>
      <c r="C663" s="20">
        <v>38628</v>
      </c>
      <c r="D663" s="38" t="s">
        <v>893</v>
      </c>
      <c r="E663" s="35" t="s">
        <v>540</v>
      </c>
      <c r="F663" s="26">
        <v>1</v>
      </c>
      <c r="G663" s="23">
        <v>1</v>
      </c>
    </row>
    <row r="664" spans="2:7" ht="16.5" customHeight="1">
      <c r="B664" s="14">
        <v>39583</v>
      </c>
      <c r="C664" s="20">
        <v>6475</v>
      </c>
      <c r="D664" s="38" t="s">
        <v>541</v>
      </c>
      <c r="E664" s="78" t="s">
        <v>920</v>
      </c>
      <c r="F664" s="26">
        <v>2</v>
      </c>
      <c r="G664" s="23">
        <v>1</v>
      </c>
    </row>
    <row r="665" spans="2:7" ht="33" customHeight="1">
      <c r="B665" s="14">
        <v>39588</v>
      </c>
      <c r="C665" s="20">
        <v>3614</v>
      </c>
      <c r="D665" s="38" t="s">
        <v>542</v>
      </c>
      <c r="E665" s="27" t="s">
        <v>543</v>
      </c>
      <c r="F665" s="26">
        <v>4</v>
      </c>
      <c r="G665" s="23">
        <v>4</v>
      </c>
    </row>
    <row r="666" spans="2:7" ht="16.5" customHeight="1">
      <c r="B666" s="14">
        <v>39613</v>
      </c>
      <c r="C666" s="20">
        <v>586</v>
      </c>
      <c r="D666" s="28" t="s">
        <v>544</v>
      </c>
      <c r="E666" s="17" t="s">
        <v>545</v>
      </c>
      <c r="F666" s="25">
        <v>1</v>
      </c>
      <c r="G666" s="23">
        <v>1</v>
      </c>
    </row>
    <row r="667" spans="2:7" ht="16.5" customHeight="1">
      <c r="B667" s="14">
        <v>39613</v>
      </c>
      <c r="C667" s="20">
        <v>1333</v>
      </c>
      <c r="D667" s="38" t="s">
        <v>546</v>
      </c>
      <c r="E667" s="27" t="s">
        <v>547</v>
      </c>
      <c r="F667" s="26">
        <v>3</v>
      </c>
      <c r="G667" s="23">
        <v>3</v>
      </c>
    </row>
    <row r="668" spans="2:7" ht="33" customHeight="1">
      <c r="B668" s="14">
        <v>39643</v>
      </c>
      <c r="C668" s="20">
        <v>2104</v>
      </c>
      <c r="D668" s="38" t="s">
        <v>548</v>
      </c>
      <c r="E668" s="27" t="s">
        <v>549</v>
      </c>
      <c r="F668" s="26">
        <v>4</v>
      </c>
      <c r="G668" s="23">
        <v>4</v>
      </c>
    </row>
    <row r="669" spans="2:7" ht="16.5" customHeight="1">
      <c r="B669" s="14">
        <v>39672</v>
      </c>
      <c r="C669" s="20">
        <v>292</v>
      </c>
      <c r="D669" s="24" t="s">
        <v>550</v>
      </c>
      <c r="E669" s="27" t="s">
        <v>551</v>
      </c>
      <c r="F669" s="26">
        <v>2</v>
      </c>
      <c r="G669" s="23">
        <v>2</v>
      </c>
    </row>
    <row r="670" spans="2:7" ht="16.5" customHeight="1">
      <c r="B670" s="14">
        <v>39701</v>
      </c>
      <c r="C670" s="20">
        <v>2920</v>
      </c>
      <c r="D670" s="24" t="s">
        <v>552</v>
      </c>
      <c r="E670" s="17" t="s">
        <v>553</v>
      </c>
      <c r="F670" s="25">
        <v>1</v>
      </c>
      <c r="G670" s="23">
        <v>1</v>
      </c>
    </row>
    <row r="671" spans="2:7" ht="16.5" customHeight="1">
      <c r="B671" s="14">
        <v>39711</v>
      </c>
      <c r="C671" s="20">
        <v>511</v>
      </c>
      <c r="D671" s="28" t="s">
        <v>554</v>
      </c>
      <c r="E671" s="35" t="s">
        <v>555</v>
      </c>
      <c r="F671" s="26">
        <v>1</v>
      </c>
      <c r="G671" s="23">
        <v>1</v>
      </c>
    </row>
    <row r="672" spans="2:7" ht="16.5" customHeight="1">
      <c r="B672" s="14">
        <v>39713</v>
      </c>
      <c r="C672" s="20">
        <v>1807</v>
      </c>
      <c r="D672" s="38" t="s">
        <v>556</v>
      </c>
      <c r="E672" s="34" t="s">
        <v>516</v>
      </c>
      <c r="F672" s="26">
        <v>1</v>
      </c>
      <c r="G672" s="23">
        <v>1</v>
      </c>
    </row>
    <row r="673" spans="2:7" ht="16.5" customHeight="1">
      <c r="B673" s="14">
        <v>39715</v>
      </c>
      <c r="C673" s="20">
        <v>1583</v>
      </c>
      <c r="D673" s="24" t="s">
        <v>557</v>
      </c>
      <c r="E673" s="34" t="s">
        <v>516</v>
      </c>
      <c r="F673" s="26">
        <v>1</v>
      </c>
      <c r="G673" s="23">
        <v>1</v>
      </c>
    </row>
    <row r="674" spans="2:7" ht="16.5" customHeight="1">
      <c r="B674" s="14">
        <v>39732</v>
      </c>
      <c r="C674" s="20">
        <v>816</v>
      </c>
      <c r="D674" s="38" t="s">
        <v>558</v>
      </c>
      <c r="E674" s="34" t="s">
        <v>559</v>
      </c>
      <c r="F674" s="26">
        <v>1</v>
      </c>
      <c r="G674" s="23">
        <v>1</v>
      </c>
    </row>
    <row r="675" spans="2:7" ht="16.5" customHeight="1">
      <c r="B675" s="14">
        <v>39734</v>
      </c>
      <c r="C675" s="20">
        <v>130</v>
      </c>
      <c r="D675" s="28" t="s">
        <v>560</v>
      </c>
      <c r="E675" s="17" t="s">
        <v>561</v>
      </c>
      <c r="F675" s="25">
        <v>1</v>
      </c>
      <c r="G675" s="23">
        <v>1</v>
      </c>
    </row>
    <row r="676" spans="2:7" ht="16.5" customHeight="1">
      <c r="B676" s="14">
        <v>39745</v>
      </c>
      <c r="C676" s="20">
        <v>3171</v>
      </c>
      <c r="D676" s="24" t="s">
        <v>562</v>
      </c>
      <c r="E676" s="17" t="s">
        <v>563</v>
      </c>
      <c r="F676" s="25">
        <v>2</v>
      </c>
      <c r="G676" s="23">
        <v>2</v>
      </c>
    </row>
    <row r="677" spans="2:7" ht="16.5" customHeight="1">
      <c r="B677" s="14">
        <v>39752</v>
      </c>
      <c r="C677" s="20">
        <v>6911</v>
      </c>
      <c r="D677" s="38" t="s">
        <v>564</v>
      </c>
      <c r="E677" s="34" t="s">
        <v>516</v>
      </c>
      <c r="F677" s="25">
        <v>1</v>
      </c>
      <c r="G677" s="23">
        <v>1</v>
      </c>
    </row>
    <row r="678" spans="2:7" ht="16.5" customHeight="1">
      <c r="B678" s="14">
        <v>39778</v>
      </c>
      <c r="C678" s="20">
        <v>983</v>
      </c>
      <c r="D678" s="28" t="s">
        <v>565</v>
      </c>
      <c r="E678" s="17" t="s">
        <v>566</v>
      </c>
      <c r="F678" s="25">
        <v>1</v>
      </c>
      <c r="G678" s="23">
        <v>1</v>
      </c>
    </row>
    <row r="679" spans="2:7" ht="33" customHeight="1">
      <c r="B679" s="14">
        <v>39786</v>
      </c>
      <c r="C679" s="20">
        <v>798</v>
      </c>
      <c r="D679" s="38" t="s">
        <v>567</v>
      </c>
      <c r="E679" s="17" t="s">
        <v>568</v>
      </c>
      <c r="F679" s="25">
        <v>5</v>
      </c>
      <c r="G679" s="23">
        <v>5</v>
      </c>
    </row>
    <row r="680" spans="2:7" ht="16.5" customHeight="1">
      <c r="B680" s="14">
        <v>39787</v>
      </c>
      <c r="C680" s="20">
        <v>2000</v>
      </c>
      <c r="D680" s="28" t="s">
        <v>569</v>
      </c>
      <c r="E680" s="17" t="s">
        <v>570</v>
      </c>
      <c r="F680" s="25">
        <v>1</v>
      </c>
      <c r="G680" s="23">
        <v>1</v>
      </c>
    </row>
    <row r="681" spans="2:7" ht="16.5" customHeight="1">
      <c r="B681" s="14">
        <v>39800</v>
      </c>
      <c r="C681" s="20">
        <v>1099</v>
      </c>
      <c r="D681" s="38" t="s">
        <v>571</v>
      </c>
      <c r="E681" s="17" t="s">
        <v>863</v>
      </c>
      <c r="F681" s="25">
        <v>1</v>
      </c>
      <c r="G681" s="23">
        <v>1</v>
      </c>
    </row>
    <row r="682" spans="2:7" ht="16.5" customHeight="1">
      <c r="B682" s="14">
        <v>39804</v>
      </c>
      <c r="C682" s="20">
        <v>431</v>
      </c>
      <c r="D682" s="28" t="s">
        <v>572</v>
      </c>
      <c r="E682" s="34" t="s">
        <v>516</v>
      </c>
      <c r="F682" s="25">
        <v>1</v>
      </c>
      <c r="G682" s="23">
        <v>1</v>
      </c>
    </row>
    <row r="683" spans="2:7" ht="16.5" customHeight="1" thickBot="1">
      <c r="B683" s="14">
        <v>39812</v>
      </c>
      <c r="C683" s="20">
        <v>3598</v>
      </c>
      <c r="D683" s="38" t="s">
        <v>573</v>
      </c>
      <c r="E683" s="17" t="s">
        <v>574</v>
      </c>
      <c r="F683" s="25">
        <v>2</v>
      </c>
      <c r="G683" s="23">
        <v>2</v>
      </c>
    </row>
    <row r="684" spans="2:7" ht="30" customHeight="1" thickBot="1">
      <c r="B684" s="39" t="s">
        <v>575</v>
      </c>
      <c r="C684" s="374">
        <f>COUNTA(D645:D683)</f>
        <v>39</v>
      </c>
      <c r="D684" s="375"/>
      <c r="E684" s="376">
        <f>SUM(F645:F683)</f>
        <v>84</v>
      </c>
      <c r="F684" s="420"/>
      <c r="G684" s="40">
        <f>SUM(G645:G683)</f>
        <v>72</v>
      </c>
    </row>
    <row r="686" spans="3:8" ht="33" customHeight="1">
      <c r="C686" s="427" t="s">
        <v>576</v>
      </c>
      <c r="D686" s="428"/>
      <c r="E686" s="429"/>
      <c r="F686" s="42"/>
      <c r="G686" s="43"/>
      <c r="H686" s="44"/>
    </row>
    <row r="687" spans="2:7" s="45" customFormat="1" ht="15.75" customHeight="1">
      <c r="B687" s="46"/>
      <c r="C687" s="8"/>
      <c r="D687" s="46"/>
      <c r="E687" s="9" t="s">
        <v>577</v>
      </c>
      <c r="F687" s="46"/>
      <c r="G687" s="10"/>
    </row>
    <row r="688" spans="2:7" s="45" customFormat="1" ht="30" customHeight="1" thickBot="1">
      <c r="B688" s="11" t="str">
        <f>B550</f>
        <v>更新日</v>
      </c>
      <c r="C688" s="381">
        <f>C487</f>
        <v>41135</v>
      </c>
      <c r="D688" s="381"/>
      <c r="E688" s="12"/>
      <c r="F688" s="382" t="str">
        <f>F550</f>
        <v>敬称略</v>
      </c>
      <c r="G688" s="383"/>
    </row>
    <row r="689" spans="2:7" ht="16.5" customHeight="1">
      <c r="B689" s="384" t="str">
        <f>B551</f>
        <v>観測日（世界時）</v>
      </c>
      <c r="C689" s="386" t="str">
        <f>C551</f>
        <v>小惑星による恒星食予報</v>
      </c>
      <c r="D689" s="387"/>
      <c r="E689" s="388" t="str">
        <f>E551</f>
        <v>観　測　者　　(　観　測　地　)</v>
      </c>
      <c r="F689" s="418" t="str">
        <f>F551</f>
        <v>観測者数</v>
      </c>
      <c r="G689" s="392" t="str">
        <f>G551</f>
        <v>観測地数</v>
      </c>
    </row>
    <row r="690" spans="2:7" ht="16.5" customHeight="1" thickBot="1">
      <c r="B690" s="385"/>
      <c r="C690" s="49" t="str">
        <f>C552</f>
        <v>小惑星番号</v>
      </c>
      <c r="D690" s="49" t="str">
        <f>D552</f>
        <v>小惑星名</v>
      </c>
      <c r="E690" s="389"/>
      <c r="F690" s="419"/>
      <c r="G690" s="393"/>
    </row>
    <row r="691" spans="2:7" ht="33" customHeight="1">
      <c r="B691" s="14">
        <v>39100</v>
      </c>
      <c r="C691" s="15">
        <v>801</v>
      </c>
      <c r="D691" s="24" t="s">
        <v>578</v>
      </c>
      <c r="E691" s="17" t="s">
        <v>579</v>
      </c>
      <c r="F691" s="18">
        <v>6</v>
      </c>
      <c r="G691" s="19">
        <v>5</v>
      </c>
    </row>
    <row r="692" spans="2:7" ht="115.5" customHeight="1">
      <c r="B692" s="14">
        <v>39116</v>
      </c>
      <c r="C692" s="20">
        <v>991</v>
      </c>
      <c r="D692" s="28" t="s">
        <v>580</v>
      </c>
      <c r="E692" s="30" t="s">
        <v>581</v>
      </c>
      <c r="F692" s="22">
        <v>22</v>
      </c>
      <c r="G692" s="23">
        <v>16</v>
      </c>
    </row>
    <row r="693" spans="2:7" ht="33" customHeight="1">
      <c r="B693" s="14">
        <v>39118</v>
      </c>
      <c r="C693" s="20">
        <v>237</v>
      </c>
      <c r="D693" s="21" t="s">
        <v>582</v>
      </c>
      <c r="E693" s="17" t="s">
        <v>583</v>
      </c>
      <c r="F693" s="25">
        <v>5</v>
      </c>
      <c r="G693" s="23">
        <v>4</v>
      </c>
    </row>
    <row r="694" spans="2:7" ht="16.5" customHeight="1">
      <c r="B694" s="14">
        <v>39120</v>
      </c>
      <c r="C694" s="20">
        <v>1626</v>
      </c>
      <c r="D694" s="38" t="s">
        <v>584</v>
      </c>
      <c r="E694" s="34" t="s">
        <v>585</v>
      </c>
      <c r="F694" s="26">
        <v>1</v>
      </c>
      <c r="G694" s="23">
        <v>1</v>
      </c>
    </row>
    <row r="695" spans="2:7" ht="16.5" customHeight="1">
      <c r="B695" s="14">
        <v>39143</v>
      </c>
      <c r="C695" s="20">
        <v>442</v>
      </c>
      <c r="D695" s="28" t="s">
        <v>586</v>
      </c>
      <c r="E695" s="35" t="s">
        <v>587</v>
      </c>
      <c r="F695" s="25">
        <v>2</v>
      </c>
      <c r="G695" s="23">
        <v>1</v>
      </c>
    </row>
    <row r="696" spans="2:7" ht="33" customHeight="1">
      <c r="B696" s="14">
        <v>39162</v>
      </c>
      <c r="C696" s="20">
        <v>2961</v>
      </c>
      <c r="D696" s="38" t="s">
        <v>588</v>
      </c>
      <c r="E696" s="27" t="s">
        <v>589</v>
      </c>
      <c r="F696" s="26">
        <v>5</v>
      </c>
      <c r="G696" s="23">
        <v>5</v>
      </c>
    </row>
    <row r="697" spans="2:7" ht="16.5" customHeight="1">
      <c r="B697" s="14">
        <v>39163</v>
      </c>
      <c r="C697" s="20">
        <v>1247</v>
      </c>
      <c r="D697" s="28" t="s">
        <v>590</v>
      </c>
      <c r="E697" s="35" t="s">
        <v>591</v>
      </c>
      <c r="F697" s="25">
        <v>1</v>
      </c>
      <c r="G697" s="23">
        <v>1</v>
      </c>
    </row>
    <row r="698" spans="2:7" ht="16.5" customHeight="1">
      <c r="B698" s="14">
        <v>39166</v>
      </c>
      <c r="C698" s="20">
        <v>161</v>
      </c>
      <c r="D698" s="28" t="s">
        <v>592</v>
      </c>
      <c r="E698" s="50" t="s">
        <v>593</v>
      </c>
      <c r="F698" s="25">
        <v>2</v>
      </c>
      <c r="G698" s="23">
        <v>2</v>
      </c>
    </row>
    <row r="699" spans="2:7" ht="33" customHeight="1">
      <c r="B699" s="14">
        <v>39184</v>
      </c>
      <c r="C699" s="20">
        <v>617</v>
      </c>
      <c r="D699" s="28" t="s">
        <v>594</v>
      </c>
      <c r="E699" s="17" t="s">
        <v>595</v>
      </c>
      <c r="F699" s="25">
        <v>4</v>
      </c>
      <c r="G699" s="23">
        <v>3</v>
      </c>
    </row>
    <row r="700" spans="2:7" ht="16.5" customHeight="1">
      <c r="B700" s="14">
        <v>39188</v>
      </c>
      <c r="C700" s="20">
        <v>2697</v>
      </c>
      <c r="D700" s="38" t="s">
        <v>596</v>
      </c>
      <c r="E700" s="35" t="s">
        <v>597</v>
      </c>
      <c r="F700" s="22">
        <v>1</v>
      </c>
      <c r="G700" s="23">
        <v>1</v>
      </c>
    </row>
    <row r="701" spans="2:7" ht="16.5" customHeight="1">
      <c r="B701" s="14">
        <v>39199</v>
      </c>
      <c r="C701" s="20">
        <v>1271</v>
      </c>
      <c r="D701" s="28" t="s">
        <v>598</v>
      </c>
      <c r="E701" s="31" t="s">
        <v>599</v>
      </c>
      <c r="F701" s="22">
        <v>1</v>
      </c>
      <c r="G701" s="23">
        <v>1</v>
      </c>
    </row>
    <row r="702" spans="2:7" ht="16.5" customHeight="1">
      <c r="B702" s="14">
        <v>39201</v>
      </c>
      <c r="C702" s="20">
        <v>1081</v>
      </c>
      <c r="D702" s="38" t="s">
        <v>600</v>
      </c>
      <c r="E702" s="17" t="s">
        <v>601</v>
      </c>
      <c r="F702" s="25">
        <v>3</v>
      </c>
      <c r="G702" s="23">
        <v>3</v>
      </c>
    </row>
    <row r="703" spans="2:7" ht="16.5" customHeight="1">
      <c r="B703" s="14">
        <v>39207</v>
      </c>
      <c r="C703" s="20">
        <v>137</v>
      </c>
      <c r="D703" s="28" t="s">
        <v>1238</v>
      </c>
      <c r="E703" s="17" t="s">
        <v>602</v>
      </c>
      <c r="F703" s="25">
        <v>2</v>
      </c>
      <c r="G703" s="23">
        <v>2</v>
      </c>
    </row>
    <row r="704" spans="2:7" ht="16.5" customHeight="1">
      <c r="B704" s="14">
        <v>39217</v>
      </c>
      <c r="C704" s="20">
        <v>358</v>
      </c>
      <c r="D704" s="28" t="s">
        <v>603</v>
      </c>
      <c r="E704" s="35" t="s">
        <v>597</v>
      </c>
      <c r="F704" s="25">
        <v>1</v>
      </c>
      <c r="G704" s="23">
        <v>1</v>
      </c>
    </row>
    <row r="705" spans="2:7" ht="16.5" customHeight="1">
      <c r="B705" s="14">
        <v>39221</v>
      </c>
      <c r="C705" s="20">
        <v>139</v>
      </c>
      <c r="D705" s="24" t="s">
        <v>604</v>
      </c>
      <c r="E705" s="35" t="s">
        <v>597</v>
      </c>
      <c r="F705" s="25">
        <v>1</v>
      </c>
      <c r="G705" s="23">
        <v>1</v>
      </c>
    </row>
    <row r="706" spans="2:7" ht="16.5" customHeight="1">
      <c r="B706" s="14">
        <v>39243</v>
      </c>
      <c r="C706" s="20">
        <v>111</v>
      </c>
      <c r="D706" s="28" t="s">
        <v>605</v>
      </c>
      <c r="E706" s="17" t="s">
        <v>606</v>
      </c>
      <c r="F706" s="22">
        <v>1</v>
      </c>
      <c r="G706" s="23">
        <v>1</v>
      </c>
    </row>
    <row r="707" spans="2:7" ht="16.5" customHeight="1">
      <c r="B707" s="14">
        <v>39248</v>
      </c>
      <c r="C707" s="20">
        <v>471</v>
      </c>
      <c r="D707" s="24" t="s">
        <v>607</v>
      </c>
      <c r="E707" s="35" t="s">
        <v>608</v>
      </c>
      <c r="F707" s="26">
        <v>1</v>
      </c>
      <c r="G707" s="23">
        <v>1</v>
      </c>
    </row>
    <row r="708" spans="2:7" ht="16.5" customHeight="1">
      <c r="B708" s="14">
        <v>39263</v>
      </c>
      <c r="C708" s="20">
        <v>762</v>
      </c>
      <c r="D708" s="24" t="s">
        <v>609</v>
      </c>
      <c r="E708" s="35" t="s">
        <v>610</v>
      </c>
      <c r="F708" s="26">
        <v>1</v>
      </c>
      <c r="G708" s="23">
        <v>1</v>
      </c>
    </row>
    <row r="709" spans="2:7" ht="16.5" customHeight="1">
      <c r="B709" s="14">
        <v>39263</v>
      </c>
      <c r="C709" s="20">
        <v>913</v>
      </c>
      <c r="D709" s="28" t="s">
        <v>611</v>
      </c>
      <c r="E709" s="35" t="s">
        <v>608</v>
      </c>
      <c r="F709" s="26">
        <v>1</v>
      </c>
      <c r="G709" s="23">
        <v>1</v>
      </c>
    </row>
    <row r="710" spans="2:7" ht="16.5" customHeight="1">
      <c r="B710" s="14">
        <v>39285</v>
      </c>
      <c r="C710" s="20">
        <v>145</v>
      </c>
      <c r="D710" s="33" t="s">
        <v>612</v>
      </c>
      <c r="E710" s="51" t="s">
        <v>613</v>
      </c>
      <c r="F710" s="26">
        <v>1</v>
      </c>
      <c r="G710" s="23">
        <v>1</v>
      </c>
    </row>
    <row r="711" spans="2:7" ht="16.5" customHeight="1">
      <c r="B711" s="14">
        <v>39290</v>
      </c>
      <c r="C711" s="20">
        <v>1389</v>
      </c>
      <c r="D711" s="38" t="s">
        <v>614</v>
      </c>
      <c r="E711" s="35" t="s">
        <v>608</v>
      </c>
      <c r="F711" s="26">
        <v>1</v>
      </c>
      <c r="G711" s="23">
        <v>1</v>
      </c>
    </row>
    <row r="712" spans="2:7" ht="16.5" customHeight="1">
      <c r="B712" s="14">
        <v>39309</v>
      </c>
      <c r="C712" s="20">
        <v>15161</v>
      </c>
      <c r="D712" s="38" t="s">
        <v>615</v>
      </c>
      <c r="E712" s="35" t="s">
        <v>608</v>
      </c>
      <c r="F712" s="26">
        <v>1</v>
      </c>
      <c r="G712" s="23">
        <v>1</v>
      </c>
    </row>
    <row r="713" spans="2:7" ht="16.5" customHeight="1">
      <c r="B713" s="14">
        <v>39351</v>
      </c>
      <c r="C713" s="20">
        <v>575</v>
      </c>
      <c r="D713" s="28" t="s">
        <v>616</v>
      </c>
      <c r="E713" s="17" t="s">
        <v>617</v>
      </c>
      <c r="F713" s="25">
        <v>3</v>
      </c>
      <c r="G713" s="23">
        <v>2</v>
      </c>
    </row>
    <row r="714" spans="2:7" ht="33" customHeight="1">
      <c r="B714" s="14">
        <v>39359</v>
      </c>
      <c r="C714" s="20">
        <v>66652</v>
      </c>
      <c r="D714" s="75" t="s">
        <v>974</v>
      </c>
      <c r="E714" s="27" t="s">
        <v>919</v>
      </c>
      <c r="F714" s="26">
        <v>4</v>
      </c>
      <c r="G714" s="23">
        <v>4</v>
      </c>
    </row>
    <row r="715" spans="2:7" ht="16.5" customHeight="1">
      <c r="B715" s="14">
        <v>39371</v>
      </c>
      <c r="C715" s="20">
        <v>804</v>
      </c>
      <c r="D715" s="24" t="s">
        <v>618</v>
      </c>
      <c r="E715" s="34" t="s">
        <v>619</v>
      </c>
      <c r="F715" s="26">
        <v>2</v>
      </c>
      <c r="G715" s="23">
        <v>1</v>
      </c>
    </row>
    <row r="716" spans="2:7" ht="16.5" customHeight="1">
      <c r="B716" s="14">
        <v>39374</v>
      </c>
      <c r="C716" s="20" t="s">
        <v>620</v>
      </c>
      <c r="D716" s="38" t="s">
        <v>975</v>
      </c>
      <c r="E716" s="77" t="s">
        <v>918</v>
      </c>
      <c r="F716" s="26">
        <v>1</v>
      </c>
      <c r="G716" s="23">
        <v>1</v>
      </c>
    </row>
    <row r="717" spans="2:7" ht="33" customHeight="1">
      <c r="B717" s="14">
        <v>39380</v>
      </c>
      <c r="C717" s="20">
        <v>918</v>
      </c>
      <c r="D717" s="28" t="s">
        <v>621</v>
      </c>
      <c r="E717" s="17" t="s">
        <v>622</v>
      </c>
      <c r="F717" s="25">
        <v>1</v>
      </c>
      <c r="G717" s="23">
        <v>1</v>
      </c>
    </row>
    <row r="718" spans="2:7" ht="16.5" customHeight="1">
      <c r="B718" s="14">
        <v>39397</v>
      </c>
      <c r="C718" s="20">
        <v>365</v>
      </c>
      <c r="D718" s="28" t="s">
        <v>623</v>
      </c>
      <c r="E718" s="52" t="s">
        <v>624</v>
      </c>
      <c r="F718" s="22">
        <v>1</v>
      </c>
      <c r="G718" s="23">
        <v>1</v>
      </c>
    </row>
    <row r="719" spans="2:7" ht="16.5" customHeight="1">
      <c r="B719" s="14">
        <v>39402</v>
      </c>
      <c r="C719" s="20">
        <v>1116</v>
      </c>
      <c r="D719" s="38" t="s">
        <v>625</v>
      </c>
      <c r="E719" s="51" t="s">
        <v>626</v>
      </c>
      <c r="F719" s="26">
        <v>2</v>
      </c>
      <c r="G719" s="23">
        <v>2</v>
      </c>
    </row>
    <row r="720" spans="2:7" ht="66" customHeight="1">
      <c r="B720" s="14">
        <v>39420</v>
      </c>
      <c r="C720" s="20">
        <v>1649</v>
      </c>
      <c r="D720" s="38" t="s">
        <v>627</v>
      </c>
      <c r="E720" s="27" t="s">
        <v>628</v>
      </c>
      <c r="F720" s="26">
        <v>10</v>
      </c>
      <c r="G720" s="23">
        <v>9</v>
      </c>
    </row>
    <row r="721" spans="2:7" ht="16.5" customHeight="1">
      <c r="B721" s="14">
        <v>39427</v>
      </c>
      <c r="C721" s="20">
        <v>2165</v>
      </c>
      <c r="D721" s="38" t="s">
        <v>629</v>
      </c>
      <c r="E721" s="27" t="s">
        <v>630</v>
      </c>
      <c r="F721" s="26">
        <v>3</v>
      </c>
      <c r="G721" s="23">
        <v>3</v>
      </c>
    </row>
    <row r="722" spans="2:7" ht="16.5" customHeight="1">
      <c r="B722" s="14">
        <v>39429</v>
      </c>
      <c r="C722" s="20">
        <v>2747</v>
      </c>
      <c r="D722" s="38" t="s">
        <v>631</v>
      </c>
      <c r="E722" s="17" t="s">
        <v>632</v>
      </c>
      <c r="F722" s="25">
        <v>1</v>
      </c>
      <c r="G722" s="23">
        <v>1</v>
      </c>
    </row>
    <row r="723" spans="2:7" ht="33" customHeight="1">
      <c r="B723" s="14">
        <v>39432</v>
      </c>
      <c r="C723" s="20">
        <v>2765</v>
      </c>
      <c r="D723" s="38" t="s">
        <v>633</v>
      </c>
      <c r="E723" s="17" t="s">
        <v>634</v>
      </c>
      <c r="F723" s="25">
        <v>5</v>
      </c>
      <c r="G723" s="23">
        <v>5</v>
      </c>
    </row>
    <row r="724" spans="2:7" ht="16.5" customHeight="1">
      <c r="B724" s="14">
        <v>39433</v>
      </c>
      <c r="C724" s="20">
        <v>4041</v>
      </c>
      <c r="D724" s="38" t="s">
        <v>635</v>
      </c>
      <c r="E724" s="76" t="s">
        <v>917</v>
      </c>
      <c r="F724" s="25">
        <v>1</v>
      </c>
      <c r="G724" s="23">
        <v>1</v>
      </c>
    </row>
    <row r="725" spans="2:7" ht="33" customHeight="1">
      <c r="B725" s="14">
        <v>39436</v>
      </c>
      <c r="C725" s="20">
        <v>1877</v>
      </c>
      <c r="D725" s="38" t="s">
        <v>636</v>
      </c>
      <c r="E725" s="17" t="s">
        <v>637</v>
      </c>
      <c r="F725" s="25">
        <v>4</v>
      </c>
      <c r="G725" s="23">
        <v>4</v>
      </c>
    </row>
    <row r="726" spans="2:7" ht="16.5" customHeight="1">
      <c r="B726" s="14">
        <v>39443</v>
      </c>
      <c r="C726" s="20">
        <v>1691</v>
      </c>
      <c r="D726" s="38" t="s">
        <v>638</v>
      </c>
      <c r="E726" s="17" t="s">
        <v>639</v>
      </c>
      <c r="F726" s="25">
        <v>2</v>
      </c>
      <c r="G726" s="23">
        <v>2</v>
      </c>
    </row>
    <row r="727" spans="2:7" ht="16.5" customHeight="1">
      <c r="B727" s="14">
        <v>39447</v>
      </c>
      <c r="C727" s="20">
        <v>5074</v>
      </c>
      <c r="D727" s="38" t="s">
        <v>640</v>
      </c>
      <c r="E727" s="17" t="s">
        <v>641</v>
      </c>
      <c r="F727" s="25">
        <v>5</v>
      </c>
      <c r="G727" s="23">
        <v>1</v>
      </c>
    </row>
    <row r="728" spans="2:7" ht="33" customHeight="1" thickBot="1">
      <c r="B728" s="14">
        <v>39447</v>
      </c>
      <c r="C728" s="20">
        <v>6479</v>
      </c>
      <c r="D728" s="38" t="s">
        <v>642</v>
      </c>
      <c r="E728" s="76" t="s">
        <v>916</v>
      </c>
      <c r="F728" s="25">
        <v>3</v>
      </c>
      <c r="G728" s="23">
        <v>1</v>
      </c>
    </row>
    <row r="729" spans="2:7" ht="30" customHeight="1" thickBot="1">
      <c r="B729" s="39" t="s">
        <v>643</v>
      </c>
      <c r="C729" s="374">
        <f>COUNTA(D691:D728)</f>
        <v>38</v>
      </c>
      <c r="D729" s="375"/>
      <c r="E729" s="376">
        <f>SUM(F691:F728)</f>
        <v>112</v>
      </c>
      <c r="F729" s="420"/>
      <c r="G729" s="40">
        <f>SUM(G691:G728)</f>
        <v>93</v>
      </c>
    </row>
    <row r="731" spans="3:8" ht="33" customHeight="1">
      <c r="C731" s="430" t="s">
        <v>644</v>
      </c>
      <c r="D731" s="431"/>
      <c r="E731" s="432"/>
      <c r="F731" s="42"/>
      <c r="G731" s="43"/>
      <c r="H731" s="44"/>
    </row>
    <row r="732" spans="2:7" s="45" customFormat="1" ht="15.75" customHeight="1">
      <c r="B732" s="46"/>
      <c r="C732" s="8"/>
      <c r="D732" s="46"/>
      <c r="E732" s="48"/>
      <c r="F732" s="46"/>
      <c r="G732" s="10"/>
    </row>
    <row r="733" spans="2:7" s="45" customFormat="1" ht="30" customHeight="1" thickBot="1">
      <c r="B733" s="11" t="str">
        <f>B550</f>
        <v>更新日</v>
      </c>
      <c r="C733" s="433">
        <f>C487</f>
        <v>41135</v>
      </c>
      <c r="D733" s="433"/>
      <c r="E733" s="12"/>
      <c r="F733" s="382" t="str">
        <f>F550</f>
        <v>敬称略</v>
      </c>
      <c r="G733" s="383"/>
    </row>
    <row r="734" spans="2:7" ht="16.5" customHeight="1">
      <c r="B734" s="384" t="str">
        <f>B551</f>
        <v>観測日（世界時）</v>
      </c>
      <c r="C734" s="386" t="str">
        <f>C551</f>
        <v>小惑星による恒星食予報</v>
      </c>
      <c r="D734" s="387"/>
      <c r="E734" s="388" t="str">
        <f>E551</f>
        <v>観　測　者　　(　観　測　地　)</v>
      </c>
      <c r="F734" s="418" t="str">
        <f>F551</f>
        <v>観測者数</v>
      </c>
      <c r="G734" s="392" t="str">
        <f>G551</f>
        <v>観測地数</v>
      </c>
    </row>
    <row r="735" spans="2:7" ht="16.5" customHeight="1" thickBot="1">
      <c r="B735" s="385"/>
      <c r="C735" s="49" t="str">
        <f>C552</f>
        <v>小惑星番号</v>
      </c>
      <c r="D735" s="49" t="str">
        <f>D552</f>
        <v>小惑星名</v>
      </c>
      <c r="E735" s="389"/>
      <c r="F735" s="419"/>
      <c r="G735" s="393"/>
    </row>
    <row r="736" spans="2:7" ht="16.5" customHeight="1">
      <c r="B736" s="14">
        <v>38720</v>
      </c>
      <c r="C736" s="15">
        <v>1298</v>
      </c>
      <c r="D736" s="16" t="s">
        <v>645</v>
      </c>
      <c r="E736" s="50" t="s">
        <v>646</v>
      </c>
      <c r="F736" s="18">
        <v>1</v>
      </c>
      <c r="G736" s="19">
        <v>1</v>
      </c>
    </row>
    <row r="737" spans="2:7" ht="16.5" customHeight="1">
      <c r="B737" s="14">
        <v>38721</v>
      </c>
      <c r="C737" s="20">
        <v>140</v>
      </c>
      <c r="D737" s="33" t="s">
        <v>647</v>
      </c>
      <c r="E737" s="17" t="s">
        <v>648</v>
      </c>
      <c r="F737" s="22">
        <v>1</v>
      </c>
      <c r="G737" s="23">
        <v>1</v>
      </c>
    </row>
    <row r="738" spans="2:7" ht="49.5" customHeight="1">
      <c r="B738" s="14">
        <v>38722</v>
      </c>
      <c r="C738" s="20">
        <v>748</v>
      </c>
      <c r="D738" s="33" t="s">
        <v>649</v>
      </c>
      <c r="E738" s="17" t="s">
        <v>650</v>
      </c>
      <c r="F738" s="25">
        <v>8</v>
      </c>
      <c r="G738" s="23">
        <v>7</v>
      </c>
    </row>
    <row r="739" spans="2:7" ht="16.5" customHeight="1">
      <c r="B739" s="14">
        <v>38740</v>
      </c>
      <c r="C739" s="20">
        <v>751</v>
      </c>
      <c r="D739" s="28" t="s">
        <v>651</v>
      </c>
      <c r="E739" s="34" t="s">
        <v>652</v>
      </c>
      <c r="F739" s="26">
        <v>1</v>
      </c>
      <c r="G739" s="23">
        <v>1</v>
      </c>
    </row>
    <row r="740" spans="2:7" ht="16.5" customHeight="1">
      <c r="B740" s="14">
        <v>38744</v>
      </c>
      <c r="C740" s="20">
        <v>53</v>
      </c>
      <c r="D740" s="33" t="s">
        <v>653</v>
      </c>
      <c r="E740" s="35" t="s">
        <v>654</v>
      </c>
      <c r="F740" s="25">
        <v>1</v>
      </c>
      <c r="G740" s="23">
        <v>1</v>
      </c>
    </row>
    <row r="741" spans="2:7" ht="33" customHeight="1">
      <c r="B741" s="14">
        <v>38750</v>
      </c>
      <c r="C741" s="20">
        <v>1754</v>
      </c>
      <c r="D741" s="24" t="s">
        <v>655</v>
      </c>
      <c r="E741" s="17" t="s">
        <v>656</v>
      </c>
      <c r="F741" s="26">
        <v>4</v>
      </c>
      <c r="G741" s="23">
        <v>4</v>
      </c>
    </row>
    <row r="742" spans="2:7" ht="16.5" customHeight="1">
      <c r="B742" s="14">
        <v>38771</v>
      </c>
      <c r="C742" s="20">
        <v>914</v>
      </c>
      <c r="D742" s="33" t="s">
        <v>657</v>
      </c>
      <c r="E742" s="51" t="s">
        <v>658</v>
      </c>
      <c r="F742" s="25">
        <v>2</v>
      </c>
      <c r="G742" s="23">
        <v>2</v>
      </c>
    </row>
    <row r="743" spans="2:7" ht="16.5" customHeight="1">
      <c r="B743" s="14">
        <v>38772</v>
      </c>
      <c r="C743" s="20">
        <v>257</v>
      </c>
      <c r="D743" s="28" t="s">
        <v>659</v>
      </c>
      <c r="E743" s="35" t="s">
        <v>536</v>
      </c>
      <c r="F743" s="25">
        <v>1</v>
      </c>
      <c r="G743" s="23">
        <v>1</v>
      </c>
    </row>
    <row r="744" spans="2:7" ht="33" customHeight="1">
      <c r="B744" s="14">
        <v>38794</v>
      </c>
      <c r="C744" s="20">
        <v>232</v>
      </c>
      <c r="D744" s="38" t="s">
        <v>660</v>
      </c>
      <c r="E744" s="17" t="s">
        <v>661</v>
      </c>
      <c r="F744" s="25">
        <v>5</v>
      </c>
      <c r="G744" s="23">
        <v>5</v>
      </c>
    </row>
    <row r="745" spans="2:7" ht="16.5" customHeight="1">
      <c r="B745" s="14">
        <v>38808</v>
      </c>
      <c r="C745" s="20">
        <v>405</v>
      </c>
      <c r="D745" s="33" t="s">
        <v>662</v>
      </c>
      <c r="E745" s="34" t="s">
        <v>663</v>
      </c>
      <c r="F745" s="22">
        <v>3</v>
      </c>
      <c r="G745" s="23">
        <v>2</v>
      </c>
    </row>
    <row r="746" spans="2:7" ht="16.5" customHeight="1">
      <c r="B746" s="14">
        <v>38824</v>
      </c>
      <c r="C746" s="20">
        <v>3</v>
      </c>
      <c r="D746" s="37" t="s">
        <v>664</v>
      </c>
      <c r="E746" s="31" t="s">
        <v>665</v>
      </c>
      <c r="F746" s="22">
        <v>1</v>
      </c>
      <c r="G746" s="23">
        <v>1</v>
      </c>
    </row>
    <row r="747" spans="2:7" ht="16.5" customHeight="1">
      <c r="B747" s="14">
        <v>38851</v>
      </c>
      <c r="C747" s="20">
        <v>63</v>
      </c>
      <c r="D747" s="33" t="s">
        <v>666</v>
      </c>
      <c r="E747" s="50" t="s">
        <v>667</v>
      </c>
      <c r="F747" s="25">
        <v>1</v>
      </c>
      <c r="G747" s="23">
        <v>1</v>
      </c>
    </row>
    <row r="748" spans="2:7" ht="16.5" customHeight="1">
      <c r="B748" s="14">
        <v>38888</v>
      </c>
      <c r="C748" s="20">
        <v>3148</v>
      </c>
      <c r="D748" s="38" t="s">
        <v>668</v>
      </c>
      <c r="E748" s="17" t="s">
        <v>669</v>
      </c>
      <c r="F748" s="25">
        <v>3</v>
      </c>
      <c r="G748" s="23">
        <v>3</v>
      </c>
    </row>
    <row r="749" spans="2:7" ht="16.5" customHeight="1">
      <c r="B749" s="14">
        <v>38910</v>
      </c>
      <c r="C749" s="20">
        <v>1070</v>
      </c>
      <c r="D749" s="38" t="s">
        <v>670</v>
      </c>
      <c r="E749" s="35" t="s">
        <v>536</v>
      </c>
      <c r="F749" s="25">
        <v>1</v>
      </c>
      <c r="G749" s="23">
        <v>1</v>
      </c>
    </row>
    <row r="750" spans="2:7" ht="16.5" customHeight="1">
      <c r="B750" s="14">
        <v>38934</v>
      </c>
      <c r="C750" s="20">
        <v>39</v>
      </c>
      <c r="D750" s="33" t="s">
        <v>671</v>
      </c>
      <c r="E750" s="35" t="s">
        <v>536</v>
      </c>
      <c r="F750" s="25">
        <v>1</v>
      </c>
      <c r="G750" s="23">
        <v>1</v>
      </c>
    </row>
    <row r="751" spans="2:7" ht="33" customHeight="1">
      <c r="B751" s="14">
        <v>38949</v>
      </c>
      <c r="C751" s="20">
        <v>90</v>
      </c>
      <c r="D751" s="33" t="s">
        <v>672</v>
      </c>
      <c r="E751" s="17" t="s">
        <v>673</v>
      </c>
      <c r="F751" s="22">
        <v>3</v>
      </c>
      <c r="G751" s="23">
        <v>3</v>
      </c>
    </row>
    <row r="752" spans="2:7" ht="16.5" customHeight="1">
      <c r="B752" s="14">
        <v>38961</v>
      </c>
      <c r="C752" s="20">
        <v>564</v>
      </c>
      <c r="D752" s="33" t="s">
        <v>674</v>
      </c>
      <c r="E752" s="35" t="s">
        <v>675</v>
      </c>
      <c r="F752" s="26">
        <v>3</v>
      </c>
      <c r="G752" s="23">
        <v>3</v>
      </c>
    </row>
    <row r="753" spans="2:7" ht="33" customHeight="1">
      <c r="B753" s="14">
        <v>38961</v>
      </c>
      <c r="C753" s="20">
        <v>372</v>
      </c>
      <c r="D753" s="28" t="s">
        <v>676</v>
      </c>
      <c r="E753" s="27" t="s">
        <v>677</v>
      </c>
      <c r="F753" s="26">
        <v>4</v>
      </c>
      <c r="G753" s="23">
        <v>4</v>
      </c>
    </row>
    <row r="754" spans="2:7" ht="66" customHeight="1">
      <c r="B754" s="14">
        <v>38964</v>
      </c>
      <c r="C754" s="20">
        <v>77</v>
      </c>
      <c r="D754" s="28" t="s">
        <v>678</v>
      </c>
      <c r="E754" s="34" t="s">
        <v>679</v>
      </c>
      <c r="F754" s="26">
        <v>10</v>
      </c>
      <c r="G754" s="23">
        <v>10</v>
      </c>
    </row>
    <row r="755" spans="2:7" ht="16.5" customHeight="1">
      <c r="B755" s="14">
        <v>38987</v>
      </c>
      <c r="C755" s="20">
        <v>117</v>
      </c>
      <c r="D755" s="33" t="s">
        <v>680</v>
      </c>
      <c r="E755" s="35" t="s">
        <v>681</v>
      </c>
      <c r="F755" s="25">
        <v>1</v>
      </c>
      <c r="G755" s="23">
        <v>1</v>
      </c>
    </row>
    <row r="756" spans="2:7" ht="16.5" customHeight="1">
      <c r="B756" s="14">
        <v>39017</v>
      </c>
      <c r="C756" s="20">
        <v>1303</v>
      </c>
      <c r="D756" s="33" t="s">
        <v>682</v>
      </c>
      <c r="E756" s="35" t="s">
        <v>681</v>
      </c>
      <c r="F756" s="26">
        <v>1</v>
      </c>
      <c r="G756" s="23">
        <v>1</v>
      </c>
    </row>
    <row r="757" spans="2:7" ht="16.5" customHeight="1">
      <c r="B757" s="14">
        <v>39017</v>
      </c>
      <c r="C757" s="20">
        <v>1390</v>
      </c>
      <c r="D757" s="24" t="s">
        <v>683</v>
      </c>
      <c r="E757" s="35" t="s">
        <v>684</v>
      </c>
      <c r="F757" s="25">
        <v>2</v>
      </c>
      <c r="G757" s="23">
        <v>2</v>
      </c>
    </row>
    <row r="758" spans="2:7" ht="16.5" customHeight="1">
      <c r="B758" s="14">
        <v>39042</v>
      </c>
      <c r="C758" s="20">
        <v>1162</v>
      </c>
      <c r="D758" s="24" t="s">
        <v>685</v>
      </c>
      <c r="E758" s="35" t="s">
        <v>597</v>
      </c>
      <c r="F758" s="25">
        <v>1</v>
      </c>
      <c r="G758" s="23">
        <v>1</v>
      </c>
    </row>
    <row r="759" spans="2:7" ht="49.5" customHeight="1">
      <c r="B759" s="14">
        <v>39053</v>
      </c>
      <c r="C759" s="20">
        <v>419</v>
      </c>
      <c r="D759" s="28" t="s">
        <v>686</v>
      </c>
      <c r="E759" s="34" t="s">
        <v>687</v>
      </c>
      <c r="F759" s="26">
        <v>9</v>
      </c>
      <c r="G759" s="23">
        <v>8</v>
      </c>
    </row>
    <row r="760" spans="2:7" ht="16.5" customHeight="1">
      <c r="B760" s="14">
        <v>39067</v>
      </c>
      <c r="C760" s="20">
        <v>494</v>
      </c>
      <c r="D760" s="24" t="s">
        <v>981</v>
      </c>
      <c r="E760" s="35" t="s">
        <v>597</v>
      </c>
      <c r="F760" s="26">
        <v>1</v>
      </c>
      <c r="G760" s="23">
        <v>1</v>
      </c>
    </row>
    <row r="761" spans="2:7" ht="16.5" customHeight="1">
      <c r="B761" s="14">
        <v>39080</v>
      </c>
      <c r="C761" s="20">
        <v>29769</v>
      </c>
      <c r="D761" s="38" t="s">
        <v>688</v>
      </c>
      <c r="E761" s="34" t="s">
        <v>689</v>
      </c>
      <c r="F761" s="26">
        <v>1</v>
      </c>
      <c r="G761" s="23">
        <v>1</v>
      </c>
    </row>
    <row r="762" spans="2:7" ht="16.5" customHeight="1">
      <c r="B762" s="14">
        <v>39081</v>
      </c>
      <c r="C762" s="20">
        <v>3025</v>
      </c>
      <c r="D762" s="38" t="s">
        <v>690</v>
      </c>
      <c r="E762" s="35" t="s">
        <v>597</v>
      </c>
      <c r="F762" s="25">
        <v>1</v>
      </c>
      <c r="G762" s="23">
        <v>1</v>
      </c>
    </row>
    <row r="763" spans="2:7" ht="16.5" customHeight="1" thickBot="1">
      <c r="B763" s="14">
        <v>39082</v>
      </c>
      <c r="C763" s="20">
        <v>1512</v>
      </c>
      <c r="D763" s="24" t="s">
        <v>691</v>
      </c>
      <c r="E763" s="35" t="s">
        <v>536</v>
      </c>
      <c r="F763" s="22">
        <v>1</v>
      </c>
      <c r="G763" s="23">
        <v>1</v>
      </c>
    </row>
    <row r="764" spans="2:7" ht="30" customHeight="1" thickBot="1">
      <c r="B764" s="39" t="s">
        <v>692</v>
      </c>
      <c r="C764" s="374">
        <f>COUNTA(D736:D763)</f>
        <v>28</v>
      </c>
      <c r="D764" s="375"/>
      <c r="E764" s="376">
        <f>SUM(F736:F763)</f>
        <v>72</v>
      </c>
      <c r="F764" s="434"/>
      <c r="G764" s="40">
        <f>SUM(G736:G763)</f>
        <v>69</v>
      </c>
    </row>
    <row r="766" spans="3:8" ht="33" customHeight="1">
      <c r="C766" s="435" t="s">
        <v>693</v>
      </c>
      <c r="D766" s="436"/>
      <c r="E766" s="437"/>
      <c r="F766" s="42"/>
      <c r="G766" s="43"/>
      <c r="H766" s="44"/>
    </row>
    <row r="767" spans="2:7" s="45" customFormat="1" ht="15.75" customHeight="1">
      <c r="B767" s="46"/>
      <c r="C767" s="8"/>
      <c r="D767" s="46"/>
      <c r="E767" s="48"/>
      <c r="F767" s="46"/>
      <c r="G767" s="10"/>
    </row>
    <row r="768" spans="2:7" s="45" customFormat="1" ht="30" customHeight="1" thickBot="1">
      <c r="B768" s="11" t="str">
        <f>B550</f>
        <v>更新日</v>
      </c>
      <c r="C768" s="381">
        <f>C487</f>
        <v>41135</v>
      </c>
      <c r="D768" s="381"/>
      <c r="E768" s="12"/>
      <c r="F768" s="382" t="str">
        <f>F550</f>
        <v>敬称略</v>
      </c>
      <c r="G768" s="383"/>
    </row>
    <row r="769" spans="2:7" ht="16.5" customHeight="1">
      <c r="B769" s="384" t="str">
        <f>B551</f>
        <v>観測日（世界時）</v>
      </c>
      <c r="C769" s="386" t="str">
        <f>C551</f>
        <v>小惑星による恒星食予報</v>
      </c>
      <c r="D769" s="387"/>
      <c r="E769" s="388" t="str">
        <f>E551</f>
        <v>観　測　者　　(　観　測　地　)</v>
      </c>
      <c r="F769" s="418" t="str">
        <f>F551</f>
        <v>観測者数</v>
      </c>
      <c r="G769" s="392" t="str">
        <f>G551</f>
        <v>観測地数</v>
      </c>
    </row>
    <row r="770" spans="2:7" ht="16.5" customHeight="1" thickBot="1">
      <c r="B770" s="385"/>
      <c r="C770" s="49" t="str">
        <f>C552</f>
        <v>小惑星番号</v>
      </c>
      <c r="D770" s="49" t="str">
        <f>D552</f>
        <v>小惑星名</v>
      </c>
      <c r="E770" s="389"/>
      <c r="F770" s="419"/>
      <c r="G770" s="393"/>
    </row>
    <row r="771" spans="2:7" ht="16.5" customHeight="1">
      <c r="B771" s="14">
        <v>38353</v>
      </c>
      <c r="C771" s="15">
        <v>1032</v>
      </c>
      <c r="D771" s="24" t="s">
        <v>694</v>
      </c>
      <c r="E771" s="50" t="s">
        <v>695</v>
      </c>
      <c r="F771" s="18">
        <v>2</v>
      </c>
      <c r="G771" s="19">
        <v>2</v>
      </c>
    </row>
    <row r="772" spans="2:7" ht="16.5" customHeight="1">
      <c r="B772" s="53">
        <v>38355</v>
      </c>
      <c r="C772" s="20">
        <v>1177</v>
      </c>
      <c r="D772" s="24" t="s">
        <v>696</v>
      </c>
      <c r="E772" s="17" t="s">
        <v>697</v>
      </c>
      <c r="F772" s="22">
        <v>2</v>
      </c>
      <c r="G772" s="23">
        <v>2</v>
      </c>
    </row>
    <row r="773" spans="2:7" ht="66" customHeight="1">
      <c r="B773" s="53">
        <v>38374</v>
      </c>
      <c r="C773" s="20">
        <v>370</v>
      </c>
      <c r="D773" s="38" t="s">
        <v>698</v>
      </c>
      <c r="E773" s="17" t="s">
        <v>699</v>
      </c>
      <c r="F773" s="25">
        <v>12</v>
      </c>
      <c r="G773" s="23">
        <v>10</v>
      </c>
    </row>
    <row r="774" spans="2:7" ht="33" customHeight="1">
      <c r="B774" s="53">
        <v>38379</v>
      </c>
      <c r="C774" s="20">
        <v>1261</v>
      </c>
      <c r="D774" s="38" t="s">
        <v>700</v>
      </c>
      <c r="E774" s="34" t="s">
        <v>701</v>
      </c>
      <c r="F774" s="26">
        <v>6</v>
      </c>
      <c r="G774" s="23">
        <v>6</v>
      </c>
    </row>
    <row r="775" spans="2:7" ht="16.5" customHeight="1">
      <c r="B775" s="53">
        <v>38411</v>
      </c>
      <c r="C775" s="20">
        <v>1970</v>
      </c>
      <c r="D775" s="38" t="s">
        <v>702</v>
      </c>
      <c r="E775" s="35" t="s">
        <v>591</v>
      </c>
      <c r="F775" s="25">
        <v>1</v>
      </c>
      <c r="G775" s="23">
        <v>1</v>
      </c>
    </row>
    <row r="776" spans="2:7" ht="33" customHeight="1">
      <c r="B776" s="53">
        <v>38418</v>
      </c>
      <c r="C776" s="20">
        <v>405</v>
      </c>
      <c r="D776" s="33" t="s">
        <v>662</v>
      </c>
      <c r="E776" s="27" t="s">
        <v>703</v>
      </c>
      <c r="F776" s="26">
        <v>3</v>
      </c>
      <c r="G776" s="23">
        <v>2</v>
      </c>
    </row>
    <row r="777" spans="2:7" ht="33" customHeight="1">
      <c r="B777" s="53">
        <v>38437</v>
      </c>
      <c r="C777" s="20">
        <v>452561</v>
      </c>
      <c r="D777" s="38" t="s">
        <v>704</v>
      </c>
      <c r="E777" s="17" t="s">
        <v>705</v>
      </c>
      <c r="F777" s="25">
        <v>4</v>
      </c>
      <c r="G777" s="23">
        <v>4</v>
      </c>
    </row>
    <row r="778" spans="2:7" ht="16.5" customHeight="1">
      <c r="B778" s="53">
        <v>38441</v>
      </c>
      <c r="C778" s="20">
        <v>1262</v>
      </c>
      <c r="D778" s="38" t="s">
        <v>706</v>
      </c>
      <c r="E778" s="50" t="s">
        <v>707</v>
      </c>
      <c r="F778" s="25">
        <v>1</v>
      </c>
      <c r="G778" s="23">
        <v>1</v>
      </c>
    </row>
    <row r="779" spans="2:7" ht="16.5" customHeight="1">
      <c r="B779" s="53">
        <v>38441</v>
      </c>
      <c r="C779" s="20">
        <v>5259</v>
      </c>
      <c r="D779" s="21" t="s">
        <v>708</v>
      </c>
      <c r="E779" s="50" t="s">
        <v>709</v>
      </c>
      <c r="F779" s="25">
        <v>1</v>
      </c>
      <c r="G779" s="23">
        <v>1</v>
      </c>
    </row>
    <row r="780" spans="2:7" ht="16.5" customHeight="1">
      <c r="B780" s="53">
        <v>38442</v>
      </c>
      <c r="C780" s="20">
        <v>1721</v>
      </c>
      <c r="D780" s="38" t="s">
        <v>710</v>
      </c>
      <c r="E780" s="51" t="s">
        <v>711</v>
      </c>
      <c r="F780" s="22">
        <v>2</v>
      </c>
      <c r="G780" s="23">
        <v>2</v>
      </c>
    </row>
    <row r="781" spans="2:7" ht="33" customHeight="1">
      <c r="B781" s="53">
        <v>38446</v>
      </c>
      <c r="C781" s="20">
        <v>673</v>
      </c>
      <c r="D781" s="28" t="s">
        <v>712</v>
      </c>
      <c r="E781" s="31" t="s">
        <v>713</v>
      </c>
      <c r="F781" s="22">
        <v>4</v>
      </c>
      <c r="G781" s="23">
        <v>3</v>
      </c>
    </row>
    <row r="782" spans="2:7" ht="16.5" customHeight="1">
      <c r="B782" s="53">
        <v>38447</v>
      </c>
      <c r="C782" s="20">
        <v>12</v>
      </c>
      <c r="D782" s="33" t="s">
        <v>980</v>
      </c>
      <c r="E782" s="50" t="s">
        <v>707</v>
      </c>
      <c r="F782" s="25">
        <v>1</v>
      </c>
      <c r="G782" s="23">
        <v>1</v>
      </c>
    </row>
    <row r="783" spans="2:7" ht="16.5" customHeight="1">
      <c r="B783" s="53">
        <v>38452</v>
      </c>
      <c r="C783" s="20">
        <v>452561</v>
      </c>
      <c r="D783" s="38" t="s">
        <v>704</v>
      </c>
      <c r="E783" s="17" t="s">
        <v>714</v>
      </c>
      <c r="F783" s="25">
        <v>1</v>
      </c>
      <c r="G783" s="23">
        <v>1</v>
      </c>
    </row>
    <row r="784" spans="2:7" ht="16.5" customHeight="1">
      <c r="B784" s="53">
        <v>38464</v>
      </c>
      <c r="C784" s="20">
        <v>530</v>
      </c>
      <c r="D784" s="28" t="s">
        <v>715</v>
      </c>
      <c r="E784" s="31" t="s">
        <v>716</v>
      </c>
      <c r="F784" s="25">
        <v>1</v>
      </c>
      <c r="G784" s="23">
        <v>1</v>
      </c>
    </row>
    <row r="785" spans="2:7" ht="16.5" customHeight="1">
      <c r="B785" s="53">
        <v>38464</v>
      </c>
      <c r="C785" s="20">
        <v>21</v>
      </c>
      <c r="D785" s="33" t="s">
        <v>717</v>
      </c>
      <c r="E785" s="31" t="s">
        <v>716</v>
      </c>
      <c r="F785" s="25">
        <v>1</v>
      </c>
      <c r="G785" s="23">
        <v>1</v>
      </c>
    </row>
    <row r="786" spans="2:7" ht="66" customHeight="1">
      <c r="B786" s="53">
        <v>38465</v>
      </c>
      <c r="C786" s="20">
        <v>141</v>
      </c>
      <c r="D786" s="33" t="s">
        <v>718</v>
      </c>
      <c r="E786" s="17" t="s">
        <v>719</v>
      </c>
      <c r="F786" s="22">
        <v>3</v>
      </c>
      <c r="G786" s="23">
        <v>3</v>
      </c>
    </row>
    <row r="787" spans="2:7" ht="16.5" customHeight="1">
      <c r="B787" s="53">
        <v>38501</v>
      </c>
      <c r="C787" s="20">
        <v>2235</v>
      </c>
      <c r="D787" s="21" t="s">
        <v>720</v>
      </c>
      <c r="E787" s="35" t="s">
        <v>536</v>
      </c>
      <c r="F787" s="26">
        <v>1</v>
      </c>
      <c r="G787" s="23">
        <v>1</v>
      </c>
    </row>
    <row r="788" spans="2:7" ht="16.5" customHeight="1">
      <c r="B788" s="53">
        <v>38502</v>
      </c>
      <c r="C788" s="20">
        <v>1755</v>
      </c>
      <c r="D788" s="38" t="s">
        <v>721</v>
      </c>
      <c r="E788" s="35" t="s">
        <v>536</v>
      </c>
      <c r="F788" s="26">
        <v>1</v>
      </c>
      <c r="G788" s="23">
        <v>1</v>
      </c>
    </row>
    <row r="789" spans="2:7" ht="16.5" customHeight="1">
      <c r="B789" s="53">
        <v>38509</v>
      </c>
      <c r="C789" s="20">
        <v>180</v>
      </c>
      <c r="D789" s="38" t="s">
        <v>722</v>
      </c>
      <c r="E789" s="35" t="s">
        <v>536</v>
      </c>
      <c r="F789" s="26">
        <v>1</v>
      </c>
      <c r="G789" s="23">
        <v>1</v>
      </c>
    </row>
    <row r="790" spans="2:7" ht="16.5" customHeight="1">
      <c r="B790" s="53">
        <v>38570</v>
      </c>
      <c r="C790" s="20">
        <v>653</v>
      </c>
      <c r="D790" s="28" t="s">
        <v>723</v>
      </c>
      <c r="E790" s="35" t="s">
        <v>536</v>
      </c>
      <c r="F790" s="25">
        <v>1</v>
      </c>
      <c r="G790" s="23">
        <v>1</v>
      </c>
    </row>
    <row r="791" spans="2:7" ht="33" customHeight="1">
      <c r="B791" s="53">
        <v>38580</v>
      </c>
      <c r="C791" s="20">
        <v>933</v>
      </c>
      <c r="D791" s="21" t="s">
        <v>724</v>
      </c>
      <c r="E791" s="17" t="s">
        <v>725</v>
      </c>
      <c r="F791" s="26">
        <v>4</v>
      </c>
      <c r="G791" s="23">
        <v>4</v>
      </c>
    </row>
    <row r="792" spans="2:7" ht="16.5" customHeight="1">
      <c r="B792" s="53">
        <v>38582</v>
      </c>
      <c r="C792" s="20">
        <v>712</v>
      </c>
      <c r="D792" s="33" t="s">
        <v>726</v>
      </c>
      <c r="E792" s="35" t="s">
        <v>536</v>
      </c>
      <c r="F792" s="25">
        <v>1</v>
      </c>
      <c r="G792" s="23">
        <v>1</v>
      </c>
    </row>
    <row r="793" spans="2:7" ht="33" customHeight="1">
      <c r="B793" s="53">
        <v>38652</v>
      </c>
      <c r="C793" s="20">
        <v>890</v>
      </c>
      <c r="D793" s="38" t="s">
        <v>727</v>
      </c>
      <c r="E793" s="17" t="s">
        <v>728</v>
      </c>
      <c r="F793" s="25">
        <v>5</v>
      </c>
      <c r="G793" s="23">
        <v>5</v>
      </c>
    </row>
    <row r="794" spans="2:7" ht="82.5" customHeight="1">
      <c r="B794" s="53">
        <v>38661</v>
      </c>
      <c r="C794" s="20">
        <v>2137</v>
      </c>
      <c r="D794" s="38" t="s">
        <v>729</v>
      </c>
      <c r="E794" s="34" t="s">
        <v>730</v>
      </c>
      <c r="F794" s="26">
        <v>12</v>
      </c>
      <c r="G794" s="23">
        <v>11</v>
      </c>
    </row>
    <row r="795" spans="2:7" ht="49.5" customHeight="1">
      <c r="B795" s="53">
        <v>38661</v>
      </c>
      <c r="C795" s="20">
        <v>22</v>
      </c>
      <c r="D795" s="33" t="s">
        <v>731</v>
      </c>
      <c r="E795" s="34" t="s">
        <v>732</v>
      </c>
      <c r="F795" s="26">
        <v>7</v>
      </c>
      <c r="G795" s="23">
        <v>6</v>
      </c>
    </row>
    <row r="796" spans="2:7" ht="16.5" customHeight="1">
      <c r="B796" s="53">
        <v>38662</v>
      </c>
      <c r="C796" s="20">
        <v>165</v>
      </c>
      <c r="D796" s="28" t="s">
        <v>733</v>
      </c>
      <c r="E796" s="34" t="s">
        <v>734</v>
      </c>
      <c r="F796" s="26">
        <v>1</v>
      </c>
      <c r="G796" s="23">
        <v>1</v>
      </c>
    </row>
    <row r="797" spans="2:7" ht="16.5" customHeight="1">
      <c r="B797" s="53">
        <v>38669</v>
      </c>
      <c r="C797" s="20">
        <v>287</v>
      </c>
      <c r="D797" s="28" t="s">
        <v>735</v>
      </c>
      <c r="E797" s="50" t="s">
        <v>716</v>
      </c>
      <c r="F797" s="25">
        <v>1</v>
      </c>
      <c r="G797" s="23">
        <v>1</v>
      </c>
    </row>
    <row r="798" spans="2:7" ht="16.5" customHeight="1">
      <c r="B798" s="53">
        <v>38675</v>
      </c>
      <c r="C798" s="20">
        <v>323</v>
      </c>
      <c r="D798" s="38" t="s">
        <v>736</v>
      </c>
      <c r="E798" s="52" t="s">
        <v>599</v>
      </c>
      <c r="F798" s="22">
        <v>1</v>
      </c>
      <c r="G798" s="23">
        <v>1</v>
      </c>
    </row>
    <row r="799" spans="2:7" ht="16.5" customHeight="1">
      <c r="B799" s="53">
        <v>38678</v>
      </c>
      <c r="C799" s="20">
        <v>1547</v>
      </c>
      <c r="D799" s="38" t="s">
        <v>737</v>
      </c>
      <c r="E799" s="51" t="s">
        <v>711</v>
      </c>
      <c r="F799" s="26">
        <v>2</v>
      </c>
      <c r="G799" s="23">
        <v>2</v>
      </c>
    </row>
    <row r="800" spans="2:7" ht="16.5" customHeight="1">
      <c r="B800" s="53">
        <v>38681</v>
      </c>
      <c r="C800" s="20">
        <v>2951</v>
      </c>
      <c r="D800" s="24" t="s">
        <v>738</v>
      </c>
      <c r="E800" s="35" t="s">
        <v>739</v>
      </c>
      <c r="F800" s="26">
        <v>2</v>
      </c>
      <c r="G800" s="23">
        <v>1</v>
      </c>
    </row>
    <row r="801" spans="2:7" ht="33" customHeight="1">
      <c r="B801" s="53">
        <v>38688</v>
      </c>
      <c r="C801" s="20">
        <v>2312</v>
      </c>
      <c r="D801" s="24" t="s">
        <v>740</v>
      </c>
      <c r="E801" s="17" t="s">
        <v>741</v>
      </c>
      <c r="F801" s="25">
        <v>4</v>
      </c>
      <c r="G801" s="23">
        <v>3</v>
      </c>
    </row>
    <row r="802" spans="2:7" ht="16.5" customHeight="1" thickBot="1">
      <c r="B802" s="53">
        <v>38694</v>
      </c>
      <c r="C802" s="20">
        <v>577</v>
      </c>
      <c r="D802" s="28" t="s">
        <v>742</v>
      </c>
      <c r="E802" s="50" t="s">
        <v>743</v>
      </c>
      <c r="F802" s="25">
        <v>3</v>
      </c>
      <c r="G802" s="23">
        <v>2</v>
      </c>
    </row>
    <row r="803" spans="2:7" ht="30" customHeight="1" thickBot="1">
      <c r="B803" s="39" t="s">
        <v>744</v>
      </c>
      <c r="C803" s="374">
        <f>COUNTA(D771:D802)</f>
        <v>32</v>
      </c>
      <c r="D803" s="375"/>
      <c r="E803" s="376">
        <f>SUM(F771:F802)</f>
        <v>92</v>
      </c>
      <c r="F803" s="434"/>
      <c r="G803" s="40">
        <f>SUM(G771:G802)</f>
        <v>83</v>
      </c>
    </row>
    <row r="805" spans="3:8" ht="33" customHeight="1">
      <c r="C805" s="438" t="s">
        <v>745</v>
      </c>
      <c r="D805" s="439"/>
      <c r="E805" s="440"/>
      <c r="F805" s="42"/>
      <c r="G805" s="43"/>
      <c r="H805" s="44"/>
    </row>
    <row r="806" spans="2:7" s="45" customFormat="1" ht="16.5" customHeight="1">
      <c r="B806" s="46"/>
      <c r="C806" s="8"/>
      <c r="D806" s="412" t="s">
        <v>834</v>
      </c>
      <c r="E806" s="402"/>
      <c r="F806" s="46"/>
      <c r="G806" s="10"/>
    </row>
    <row r="807" spans="2:7" s="45" customFormat="1" ht="30" customHeight="1" thickBot="1">
      <c r="B807" s="11" t="str">
        <f>B550</f>
        <v>更新日</v>
      </c>
      <c r="C807" s="381">
        <f>C487</f>
        <v>41135</v>
      </c>
      <c r="D807" s="381"/>
      <c r="E807" s="12"/>
      <c r="F807" s="382" t="str">
        <f>F550</f>
        <v>敬称略</v>
      </c>
      <c r="G807" s="383"/>
    </row>
    <row r="808" spans="2:7" ht="16.5" customHeight="1">
      <c r="B808" s="384" t="str">
        <f>B551</f>
        <v>観測日（世界時）</v>
      </c>
      <c r="C808" s="386" t="str">
        <f>C551</f>
        <v>小惑星による恒星食予報</v>
      </c>
      <c r="D808" s="387"/>
      <c r="E808" s="388" t="str">
        <f>E551</f>
        <v>観　測　者　　(　観　測　地　)</v>
      </c>
      <c r="F808" s="418" t="str">
        <f>F551</f>
        <v>観測者数</v>
      </c>
      <c r="G808" s="392" t="str">
        <f>G551</f>
        <v>観測地数</v>
      </c>
    </row>
    <row r="809" spans="2:7" ht="16.5" customHeight="1" thickBot="1">
      <c r="B809" s="385"/>
      <c r="C809" s="49" t="str">
        <f>C552</f>
        <v>小惑星番号</v>
      </c>
      <c r="D809" s="49" t="str">
        <f>D552</f>
        <v>小惑星名</v>
      </c>
      <c r="E809" s="389"/>
      <c r="F809" s="419"/>
      <c r="G809" s="393"/>
    </row>
    <row r="810" spans="2:7" ht="49.5" customHeight="1">
      <c r="B810" s="14">
        <v>37989</v>
      </c>
      <c r="C810" s="15">
        <v>658</v>
      </c>
      <c r="D810" s="28" t="s">
        <v>746</v>
      </c>
      <c r="E810" s="54" t="s">
        <v>747</v>
      </c>
      <c r="F810" s="18">
        <v>6</v>
      </c>
      <c r="G810" s="19">
        <v>5</v>
      </c>
    </row>
    <row r="811" spans="2:7" ht="49.5" customHeight="1">
      <c r="B811" s="53">
        <v>37989</v>
      </c>
      <c r="C811" s="20">
        <v>732</v>
      </c>
      <c r="D811" s="33" t="s">
        <v>748</v>
      </c>
      <c r="E811" s="31" t="s">
        <v>749</v>
      </c>
      <c r="F811" s="22">
        <v>7</v>
      </c>
      <c r="G811" s="23">
        <v>6</v>
      </c>
    </row>
    <row r="812" spans="2:7" ht="66" customHeight="1">
      <c r="B812" s="53">
        <v>37990</v>
      </c>
      <c r="C812" s="20">
        <v>2531</v>
      </c>
      <c r="D812" s="38" t="s">
        <v>750</v>
      </c>
      <c r="E812" s="17" t="s">
        <v>751</v>
      </c>
      <c r="F812" s="25">
        <v>9</v>
      </c>
      <c r="G812" s="23">
        <v>6</v>
      </c>
    </row>
    <row r="813" spans="2:7" ht="33" customHeight="1">
      <c r="B813" s="53">
        <v>37991</v>
      </c>
      <c r="C813" s="20">
        <v>186</v>
      </c>
      <c r="D813" s="28" t="s">
        <v>752</v>
      </c>
      <c r="E813" s="27" t="s">
        <v>753</v>
      </c>
      <c r="F813" s="26">
        <v>5</v>
      </c>
      <c r="G813" s="23">
        <v>2</v>
      </c>
    </row>
    <row r="814" spans="2:7" ht="33" customHeight="1">
      <c r="B814" s="53">
        <v>38008</v>
      </c>
      <c r="C814" s="20">
        <v>25</v>
      </c>
      <c r="D814" s="33" t="s">
        <v>754</v>
      </c>
      <c r="E814" s="17" t="s">
        <v>755</v>
      </c>
      <c r="F814" s="25">
        <v>3</v>
      </c>
      <c r="G814" s="23">
        <v>3</v>
      </c>
    </row>
    <row r="815" spans="2:7" ht="33" customHeight="1">
      <c r="B815" s="53">
        <v>38009</v>
      </c>
      <c r="C815" s="20">
        <v>1669</v>
      </c>
      <c r="D815" s="24" t="s">
        <v>756</v>
      </c>
      <c r="E815" s="27" t="s">
        <v>757</v>
      </c>
      <c r="F815" s="26">
        <v>3</v>
      </c>
      <c r="G815" s="23">
        <v>2</v>
      </c>
    </row>
    <row r="816" spans="2:7" ht="49.5" customHeight="1">
      <c r="B816" s="66">
        <v>38027</v>
      </c>
      <c r="C816" s="20">
        <v>1664</v>
      </c>
      <c r="D816" s="24" t="s">
        <v>758</v>
      </c>
      <c r="E816" s="17" t="s">
        <v>1511</v>
      </c>
      <c r="F816" s="25">
        <v>3</v>
      </c>
      <c r="G816" s="23">
        <v>2</v>
      </c>
    </row>
    <row r="817" spans="2:7" ht="33" customHeight="1">
      <c r="B817" s="66">
        <v>38050</v>
      </c>
      <c r="C817" s="20">
        <v>408</v>
      </c>
      <c r="D817" s="38" t="s">
        <v>759</v>
      </c>
      <c r="E817" s="17" t="s">
        <v>1512</v>
      </c>
      <c r="F817" s="25">
        <v>1</v>
      </c>
      <c r="G817" s="23">
        <v>1</v>
      </c>
    </row>
    <row r="818" spans="2:7" ht="16.5" customHeight="1">
      <c r="B818" s="53">
        <v>38053</v>
      </c>
      <c r="C818" s="20">
        <v>1379</v>
      </c>
      <c r="D818" s="38" t="s">
        <v>760</v>
      </c>
      <c r="E818" s="50" t="s">
        <v>761</v>
      </c>
      <c r="F818" s="25">
        <v>2</v>
      </c>
      <c r="G818" s="23">
        <v>2</v>
      </c>
    </row>
    <row r="819" spans="2:7" ht="82.5" customHeight="1">
      <c r="B819" s="53">
        <v>38092</v>
      </c>
      <c r="C819" s="20">
        <v>10199</v>
      </c>
      <c r="D819" s="21" t="s">
        <v>894</v>
      </c>
      <c r="E819" s="31" t="s">
        <v>762</v>
      </c>
      <c r="F819" s="22">
        <v>8</v>
      </c>
      <c r="G819" s="23">
        <v>7</v>
      </c>
    </row>
    <row r="820" spans="2:7" ht="33" customHeight="1">
      <c r="B820" s="53">
        <v>38064</v>
      </c>
      <c r="C820" s="20">
        <v>1017</v>
      </c>
      <c r="D820" s="38" t="s">
        <v>763</v>
      </c>
      <c r="E820" s="31" t="s">
        <v>764</v>
      </c>
      <c r="F820" s="22">
        <v>4</v>
      </c>
      <c r="G820" s="23">
        <v>3</v>
      </c>
    </row>
    <row r="821" spans="2:7" ht="16.5" customHeight="1">
      <c r="B821" s="53">
        <v>38065</v>
      </c>
      <c r="C821" s="20">
        <v>1427</v>
      </c>
      <c r="D821" s="24" t="s">
        <v>765</v>
      </c>
      <c r="E821" s="50" t="s">
        <v>766</v>
      </c>
      <c r="F821" s="25">
        <v>2</v>
      </c>
      <c r="G821" s="23">
        <v>1</v>
      </c>
    </row>
    <row r="822" spans="2:7" ht="33" customHeight="1">
      <c r="B822" s="53">
        <v>38066</v>
      </c>
      <c r="C822" s="20">
        <v>70</v>
      </c>
      <c r="D822" s="28" t="s">
        <v>767</v>
      </c>
      <c r="E822" s="17" t="s">
        <v>768</v>
      </c>
      <c r="F822" s="25">
        <v>3</v>
      </c>
      <c r="G822" s="23">
        <v>3</v>
      </c>
    </row>
    <row r="823" spans="2:7" ht="49.5" customHeight="1">
      <c r="B823" s="53">
        <v>38072</v>
      </c>
      <c r="C823" s="20">
        <v>3317</v>
      </c>
      <c r="D823" s="24" t="s">
        <v>769</v>
      </c>
      <c r="E823" s="31" t="s">
        <v>770</v>
      </c>
      <c r="F823" s="22">
        <v>6</v>
      </c>
      <c r="G823" s="23">
        <v>5</v>
      </c>
    </row>
    <row r="824" spans="2:7" ht="16.5" customHeight="1">
      <c r="B824" s="53">
        <v>38081</v>
      </c>
      <c r="C824" s="20">
        <v>110</v>
      </c>
      <c r="D824" s="28" t="s">
        <v>771</v>
      </c>
      <c r="E824" s="50" t="s">
        <v>772</v>
      </c>
      <c r="F824" s="25">
        <v>1</v>
      </c>
      <c r="G824" s="23">
        <v>1</v>
      </c>
    </row>
    <row r="825" spans="2:7" ht="33" customHeight="1">
      <c r="B825" s="53">
        <v>38082</v>
      </c>
      <c r="C825" s="20">
        <v>2632</v>
      </c>
      <c r="D825" s="38" t="s">
        <v>773</v>
      </c>
      <c r="E825" s="31" t="s">
        <v>774</v>
      </c>
      <c r="F825" s="22">
        <v>5</v>
      </c>
      <c r="G825" s="23">
        <v>3</v>
      </c>
    </row>
    <row r="826" spans="2:7" ht="16.5" customHeight="1">
      <c r="B826" s="53">
        <v>38085</v>
      </c>
      <c r="C826" s="20">
        <v>1952</v>
      </c>
      <c r="D826" s="24" t="s">
        <v>775</v>
      </c>
      <c r="E826" s="35" t="s">
        <v>536</v>
      </c>
      <c r="F826" s="26">
        <v>1</v>
      </c>
      <c r="G826" s="23">
        <v>1</v>
      </c>
    </row>
    <row r="827" spans="2:7" ht="16.5" customHeight="1">
      <c r="B827" s="53">
        <v>38086</v>
      </c>
      <c r="C827" s="20">
        <v>408</v>
      </c>
      <c r="D827" s="38" t="s">
        <v>759</v>
      </c>
      <c r="E827" s="35" t="s">
        <v>536</v>
      </c>
      <c r="F827" s="26">
        <v>1</v>
      </c>
      <c r="G827" s="23">
        <v>1</v>
      </c>
    </row>
    <row r="828" spans="2:7" ht="16.5" customHeight="1">
      <c r="B828" s="53">
        <v>38088</v>
      </c>
      <c r="C828" s="20">
        <v>1826</v>
      </c>
      <c r="D828" s="38" t="s">
        <v>776</v>
      </c>
      <c r="E828" s="35" t="s">
        <v>777</v>
      </c>
      <c r="F828" s="26">
        <v>1</v>
      </c>
      <c r="G828" s="23">
        <v>1</v>
      </c>
    </row>
    <row r="829" spans="2:7" ht="16.5" customHeight="1">
      <c r="B829" s="53">
        <v>38142</v>
      </c>
      <c r="C829" s="20">
        <v>2908</v>
      </c>
      <c r="D829" s="38" t="s">
        <v>778</v>
      </c>
      <c r="E829" s="50" t="s">
        <v>779</v>
      </c>
      <c r="F829" s="25">
        <v>2</v>
      </c>
      <c r="G829" s="23">
        <v>2</v>
      </c>
    </row>
    <row r="830" spans="2:7" ht="16.5" customHeight="1">
      <c r="B830" s="53">
        <v>38171</v>
      </c>
      <c r="C830" s="20">
        <v>775</v>
      </c>
      <c r="D830" s="21" t="s">
        <v>780</v>
      </c>
      <c r="E830" s="35" t="s">
        <v>536</v>
      </c>
      <c r="F830" s="26">
        <v>1</v>
      </c>
      <c r="G830" s="23">
        <v>1</v>
      </c>
    </row>
    <row r="831" spans="2:7" ht="16.5" customHeight="1">
      <c r="B831" s="53">
        <v>38183</v>
      </c>
      <c r="C831" s="20">
        <v>1263</v>
      </c>
      <c r="D831" s="24" t="s">
        <v>781</v>
      </c>
      <c r="E831" s="51" t="s">
        <v>782</v>
      </c>
      <c r="F831" s="26">
        <v>2</v>
      </c>
      <c r="G831" s="23">
        <v>2</v>
      </c>
    </row>
    <row r="832" spans="2:7" ht="16.5" customHeight="1">
      <c r="B832" s="53">
        <v>38185</v>
      </c>
      <c r="C832" s="20">
        <v>1712</v>
      </c>
      <c r="D832" s="24" t="s">
        <v>783</v>
      </c>
      <c r="E832" s="50" t="s">
        <v>784</v>
      </c>
      <c r="F832" s="25">
        <v>1</v>
      </c>
      <c r="G832" s="23">
        <v>1</v>
      </c>
    </row>
    <row r="833" spans="2:7" ht="16.5" customHeight="1">
      <c r="B833" s="53">
        <v>38189</v>
      </c>
      <c r="C833" s="20">
        <v>888</v>
      </c>
      <c r="D833" s="28" t="s">
        <v>785</v>
      </c>
      <c r="E833" s="51" t="s">
        <v>782</v>
      </c>
      <c r="F833" s="26">
        <v>2</v>
      </c>
      <c r="G833" s="23">
        <v>2</v>
      </c>
    </row>
    <row r="834" spans="2:7" ht="16.5" customHeight="1">
      <c r="B834" s="53">
        <v>38220</v>
      </c>
      <c r="C834" s="20">
        <v>1721</v>
      </c>
      <c r="D834" s="38" t="s">
        <v>710</v>
      </c>
      <c r="E834" s="35" t="s">
        <v>739</v>
      </c>
      <c r="F834" s="26">
        <v>2</v>
      </c>
      <c r="G834" s="23">
        <v>1</v>
      </c>
    </row>
    <row r="835" spans="2:7" ht="33" customHeight="1">
      <c r="B835" s="53">
        <v>38266</v>
      </c>
      <c r="C835" s="20">
        <v>737</v>
      </c>
      <c r="D835" s="38" t="s">
        <v>786</v>
      </c>
      <c r="E835" s="27" t="s">
        <v>757</v>
      </c>
      <c r="F835" s="26">
        <v>3</v>
      </c>
      <c r="G835" s="23">
        <v>2</v>
      </c>
    </row>
    <row r="836" spans="2:7" ht="16.5" customHeight="1">
      <c r="B836" s="53">
        <v>38284</v>
      </c>
      <c r="C836" s="20">
        <v>1243</v>
      </c>
      <c r="D836" s="28" t="s">
        <v>787</v>
      </c>
      <c r="E836" s="50" t="s">
        <v>788</v>
      </c>
      <c r="F836" s="25">
        <v>2</v>
      </c>
      <c r="G836" s="23">
        <v>1</v>
      </c>
    </row>
    <row r="837" spans="2:7" ht="16.5" customHeight="1">
      <c r="B837" s="53">
        <v>38294</v>
      </c>
      <c r="C837" s="20">
        <v>152</v>
      </c>
      <c r="D837" s="28" t="s">
        <v>789</v>
      </c>
      <c r="E837" s="52" t="s">
        <v>790</v>
      </c>
      <c r="F837" s="22">
        <v>1</v>
      </c>
      <c r="G837" s="23">
        <v>1</v>
      </c>
    </row>
    <row r="838" spans="2:7" ht="16.5" customHeight="1">
      <c r="B838" s="53">
        <v>38307</v>
      </c>
      <c r="C838" s="20">
        <v>1746</v>
      </c>
      <c r="D838" s="24" t="s">
        <v>791</v>
      </c>
      <c r="E838" s="35" t="s">
        <v>536</v>
      </c>
      <c r="F838" s="26">
        <v>1</v>
      </c>
      <c r="G838" s="23">
        <v>1</v>
      </c>
    </row>
    <row r="839" spans="2:7" ht="16.5" customHeight="1">
      <c r="B839" s="53">
        <v>38322</v>
      </c>
      <c r="C839" s="20">
        <v>2271</v>
      </c>
      <c r="D839" s="21" t="s">
        <v>792</v>
      </c>
      <c r="E839" s="35" t="s">
        <v>793</v>
      </c>
      <c r="F839" s="26">
        <v>1</v>
      </c>
      <c r="G839" s="23">
        <v>1</v>
      </c>
    </row>
    <row r="840" spans="2:7" ht="16.5" customHeight="1">
      <c r="B840" s="53">
        <v>38328</v>
      </c>
      <c r="C840" s="20">
        <v>1963</v>
      </c>
      <c r="D840" s="24" t="s">
        <v>794</v>
      </c>
      <c r="E840" s="50" t="s">
        <v>795</v>
      </c>
      <c r="F840" s="25">
        <v>2</v>
      </c>
      <c r="G840" s="23">
        <v>1</v>
      </c>
    </row>
    <row r="841" spans="2:7" ht="16.5" customHeight="1">
      <c r="B841" s="53">
        <v>38339</v>
      </c>
      <c r="C841" s="20">
        <v>1736</v>
      </c>
      <c r="D841" s="21" t="s">
        <v>796</v>
      </c>
      <c r="E841" s="50" t="s">
        <v>797</v>
      </c>
      <c r="F841" s="25">
        <v>2</v>
      </c>
      <c r="G841" s="23">
        <v>2</v>
      </c>
    </row>
    <row r="842" spans="2:7" ht="33" customHeight="1">
      <c r="B842" s="53">
        <v>38345</v>
      </c>
      <c r="C842" s="20">
        <v>868</v>
      </c>
      <c r="D842" s="21" t="s">
        <v>798</v>
      </c>
      <c r="E842" s="17" t="s">
        <v>799</v>
      </c>
      <c r="F842" s="25">
        <v>3</v>
      </c>
      <c r="G842" s="23">
        <v>3</v>
      </c>
    </row>
    <row r="843" spans="2:7" ht="33" customHeight="1" thickBot="1">
      <c r="B843" s="67">
        <v>38346</v>
      </c>
      <c r="C843" s="55">
        <v>1736</v>
      </c>
      <c r="D843" s="21" t="s">
        <v>796</v>
      </c>
      <c r="E843" s="56" t="s">
        <v>1513</v>
      </c>
      <c r="F843" s="57">
        <v>2</v>
      </c>
      <c r="G843" s="58">
        <v>2</v>
      </c>
    </row>
    <row r="844" spans="2:7" ht="30" customHeight="1" thickBot="1">
      <c r="B844" s="39" t="s">
        <v>800</v>
      </c>
      <c r="C844" s="374">
        <f>COUNTA(D810:D843)</f>
        <v>34</v>
      </c>
      <c r="D844" s="375"/>
      <c r="E844" s="376">
        <f>SUM(F810:F843)</f>
        <v>98</v>
      </c>
      <c r="F844" s="434"/>
      <c r="G844" s="59">
        <f>SUM(G810:G843)</f>
        <v>78</v>
      </c>
    </row>
  </sheetData>
  <sheetProtection/>
  <mergeCells count="149">
    <mergeCell ref="C68:D68"/>
    <mergeCell ref="E68:F68"/>
    <mergeCell ref="C1:E1"/>
    <mergeCell ref="C2:F2"/>
    <mergeCell ref="C3:D3"/>
    <mergeCell ref="F3:G3"/>
    <mergeCell ref="B4:B5"/>
    <mergeCell ref="C4:D4"/>
    <mergeCell ref="E4:E5"/>
    <mergeCell ref="F4:F5"/>
    <mergeCell ref="G4:G5"/>
    <mergeCell ref="C234:D234"/>
    <mergeCell ref="E234:F234"/>
    <mergeCell ref="C162:E162"/>
    <mergeCell ref="D163:E163"/>
    <mergeCell ref="C164:D164"/>
    <mergeCell ref="F164:G164"/>
    <mergeCell ref="B165:B166"/>
    <mergeCell ref="C165:D165"/>
    <mergeCell ref="E165:E166"/>
    <mergeCell ref="F165:F166"/>
    <mergeCell ref="G165:G166"/>
    <mergeCell ref="C844:D844"/>
    <mergeCell ref="E844:F844"/>
    <mergeCell ref="C803:D803"/>
    <mergeCell ref="E803:F803"/>
    <mergeCell ref="C805:E805"/>
    <mergeCell ref="C807:D807"/>
    <mergeCell ref="F807:G807"/>
    <mergeCell ref="D806:E806"/>
    <mergeCell ref="B808:B809"/>
    <mergeCell ref="C808:D808"/>
    <mergeCell ref="E808:E809"/>
    <mergeCell ref="F808:F809"/>
    <mergeCell ref="G808:G809"/>
    <mergeCell ref="C764:D764"/>
    <mergeCell ref="E764:F764"/>
    <mergeCell ref="C766:E766"/>
    <mergeCell ref="C768:D768"/>
    <mergeCell ref="F768:G768"/>
    <mergeCell ref="B769:B770"/>
    <mergeCell ref="C769:D769"/>
    <mergeCell ref="E769:E770"/>
    <mergeCell ref="F769:F770"/>
    <mergeCell ref="G769:G770"/>
    <mergeCell ref="C729:D729"/>
    <mergeCell ref="E729:F729"/>
    <mergeCell ref="C731:E731"/>
    <mergeCell ref="C733:D733"/>
    <mergeCell ref="F733:G733"/>
    <mergeCell ref="B734:B735"/>
    <mergeCell ref="C734:D734"/>
    <mergeCell ref="E734:E735"/>
    <mergeCell ref="F734:F735"/>
    <mergeCell ref="G734:G735"/>
    <mergeCell ref="C686:E686"/>
    <mergeCell ref="C688:D688"/>
    <mergeCell ref="F688:G688"/>
    <mergeCell ref="B689:B690"/>
    <mergeCell ref="C689:D689"/>
    <mergeCell ref="E689:E690"/>
    <mergeCell ref="F689:F690"/>
    <mergeCell ref="G689:G690"/>
    <mergeCell ref="B643:B644"/>
    <mergeCell ref="C643:D643"/>
    <mergeCell ref="E643:E644"/>
    <mergeCell ref="F643:F644"/>
    <mergeCell ref="G643:G644"/>
    <mergeCell ref="C684:D684"/>
    <mergeCell ref="E684:F684"/>
    <mergeCell ref="B551:B552"/>
    <mergeCell ref="C551:D551"/>
    <mergeCell ref="C638:D638"/>
    <mergeCell ref="E638:F638"/>
    <mergeCell ref="C640:E640"/>
    <mergeCell ref="C642:D642"/>
    <mergeCell ref="F642:G642"/>
    <mergeCell ref="C594:D594"/>
    <mergeCell ref="E594:F594"/>
    <mergeCell ref="C596:E596"/>
    <mergeCell ref="C598:D598"/>
    <mergeCell ref="F598:G598"/>
    <mergeCell ref="B599:B600"/>
    <mergeCell ref="C599:D599"/>
    <mergeCell ref="E551:E552"/>
    <mergeCell ref="F551:F552"/>
    <mergeCell ref="G551:G552"/>
    <mergeCell ref="E599:E600"/>
    <mergeCell ref="F599:F600"/>
    <mergeCell ref="G599:G600"/>
    <mergeCell ref="C550:D550"/>
    <mergeCell ref="F550:G550"/>
    <mergeCell ref="F487:G487"/>
    <mergeCell ref="B488:B489"/>
    <mergeCell ref="C488:D488"/>
    <mergeCell ref="E488:E489"/>
    <mergeCell ref="F488:F489"/>
    <mergeCell ref="G488:G489"/>
    <mergeCell ref="D549:E549"/>
    <mergeCell ref="C546:D546"/>
    <mergeCell ref="E546:F546"/>
    <mergeCell ref="C485:E485"/>
    <mergeCell ref="D486:E486"/>
    <mergeCell ref="C487:D487"/>
    <mergeCell ref="C548:E548"/>
    <mergeCell ref="C422:E422"/>
    <mergeCell ref="C483:D483"/>
    <mergeCell ref="E483:F483"/>
    <mergeCell ref="B424:B425"/>
    <mergeCell ref="C424:D424"/>
    <mergeCell ref="E424:E425"/>
    <mergeCell ref="F424:F425"/>
    <mergeCell ref="G424:G425"/>
    <mergeCell ref="B330:B331"/>
    <mergeCell ref="C330:D330"/>
    <mergeCell ref="E330:E331"/>
    <mergeCell ref="F330:F331"/>
    <mergeCell ref="G330:G331"/>
    <mergeCell ref="C421:E421"/>
    <mergeCell ref="C423:D423"/>
    <mergeCell ref="F423:G423"/>
    <mergeCell ref="C419:D419"/>
    <mergeCell ref="E419:F419"/>
    <mergeCell ref="C327:E327"/>
    <mergeCell ref="D328:E328"/>
    <mergeCell ref="C329:D329"/>
    <mergeCell ref="F329:G329"/>
    <mergeCell ref="F238:G238"/>
    <mergeCell ref="B239:B240"/>
    <mergeCell ref="C239:D239"/>
    <mergeCell ref="E239:E240"/>
    <mergeCell ref="F239:F240"/>
    <mergeCell ref="G239:G240"/>
    <mergeCell ref="B73:B74"/>
    <mergeCell ref="C73:D73"/>
    <mergeCell ref="E73:E74"/>
    <mergeCell ref="F73:F74"/>
    <mergeCell ref="G73:G74"/>
    <mergeCell ref="C325:D325"/>
    <mergeCell ref="E325:F325"/>
    <mergeCell ref="C236:E236"/>
    <mergeCell ref="D237:E237"/>
    <mergeCell ref="C238:D238"/>
    <mergeCell ref="C160:D160"/>
    <mergeCell ref="E160:F160"/>
    <mergeCell ref="C70:E70"/>
    <mergeCell ref="C71:F71"/>
    <mergeCell ref="C72:D72"/>
    <mergeCell ref="F72:G72"/>
  </mergeCells>
  <dataValidations count="187">
    <dataValidation allowBlank="1" showInputMessage="1" showErrorMessage="1" prompt="マースデン" sqref="D725"/>
    <dataValidation allowBlank="1" showInputMessage="1" showErrorMessage="1" prompt="かつらはま" sqref="D696"/>
    <dataValidation allowBlank="1" showInputMessage="1" showErrorMessage="1" prompt="セヴェノーラ" sqref="D667"/>
    <dataValidation allowBlank="1" showInputMessage="1" showErrorMessage="1" prompt="フーヤー" sqref="D663"/>
    <dataValidation allowBlank="1" showInputMessage="1" showErrorMessage="1" prompt="ことがはま" sqref="D634"/>
    <dataValidation allowBlank="1" showInputMessage="1" showErrorMessage="1" prompt="リューメン&#10;リューモン" sqref="D786"/>
    <dataValidation allowBlank="1" showInputMessage="1" showErrorMessage="1" prompt="ボリビアーナ" sqref="D792"/>
    <dataValidation allowBlank="1" showInputMessage="1" showErrorMessage="1" prompt="ヴァルトラウト" sqref="D793"/>
    <dataValidation allowBlank="1" showInputMessage="1" showErrorMessage="1" prompt="スージー" sqref="D791"/>
    <dataValidation allowBlank="1" showInputMessage="1" showErrorMessage="1" prompt="ヴィットーレ" sqref="D787"/>
    <dataValidation allowBlank="1" showInputMessage="1" showErrorMessage="1" prompt="ヴィクトリア" sqref="D782"/>
    <dataValidation allowBlank="1" showInputMessage="1" showErrorMessage="1" prompt="ビルトウス&#10;ヴィルトゥス&#10;" sqref="D760"/>
    <dataValidation allowBlank="1" showInputMessage="1" showErrorMessage="1" prompt="ユノー" sqref="D746"/>
    <dataValidation allowBlank="1" showInputMessage="1" showErrorMessage="1" prompt="アンティオーペ" sqref="D751"/>
    <dataValidation allowBlank="1" showInputMessage="1" showErrorMessage="1" prompt="ドゥードゥー" sqref="D752"/>
    <dataValidation allowBlank="1" showInputMessage="1" showErrorMessage="1" prompt="パリサナ&#10;パリザーナ" sqref="D742"/>
    <dataValidation allowBlank="1" showInputMessage="1" showErrorMessage="1" prompt="シメイザ" sqref="D738"/>
    <dataValidation allowBlank="1" showInputMessage="1" showErrorMessage="1" prompt="チェスキー・クルムロフ" sqref="D722"/>
    <dataValidation allowBlank="1" showInputMessage="1" showErrorMessage="1" prompt="イスパニア" sqref="D715"/>
    <dataValidation allowBlank="1" showInputMessage="1" showErrorMessage="1" prompt="プルコヴァ&#10;プルコバ" sqref="D708"/>
    <dataValidation allowBlank="1" showInputMessage="1" showErrorMessage="1" prompt="パパゲーナ" sqref="D707"/>
    <dataValidation allowBlank="1" showInputMessage="1" showErrorMessage="1" prompt="瑞華" sqref="D705"/>
    <dataValidation allowBlank="1" showInputMessage="1" showErrorMessage="1" prompt="セレスティーナ" sqref="D693 D440"/>
    <dataValidation allowBlank="1" showInputMessage="1" showErrorMessage="1" prompt="ヘルヴェルティア" sqref="D691"/>
    <dataValidation allowBlank="1" showInputMessage="1" showErrorMessage="1" prompt="グニラ" sqref="D678"/>
    <dataValidation allowBlank="1" showInputMessage="1" showErrorMessage="1" prompt="ユリアナ" sqref="D674"/>
    <dataValidation allowBlank="1" showInputMessage="1" showErrorMessage="1" prompt="ルドヴィカ" sqref="D669"/>
    <dataValidation allowBlank="1" showInputMessage="1" showErrorMessage="1" prompt="ダナエー" sqref="D659"/>
    <dataValidation allowBlank="1" showInputMessage="1" showErrorMessage="1" prompt="ケーニッヒ" sqref="D658"/>
    <dataValidation allowBlank="1" showInputMessage="1" showErrorMessage="1" prompt="イェナ" sqref="D655"/>
    <dataValidation allowBlank="1" showInputMessage="1" showErrorMessage="1" prompt="レオポルディナ" sqref="D625"/>
    <dataValidation allowBlank="1" showInputMessage="1" showErrorMessage="1" prompt="ゴルトシュミット" sqref="D619"/>
    <dataValidation allowBlank="1" showInputMessage="1" showErrorMessage="1" prompt="フィリッピナ&#10;フィリピｰナ" sqref="D617"/>
    <dataValidation allowBlank="1" showInputMessage="1" showErrorMessage="1" prompt="ウォト" sqref="D616 D541"/>
    <dataValidation allowBlank="1" showInputMessage="1" showErrorMessage="1" prompt="アムブロシア" sqref="D613"/>
    <dataValidation allowBlank="1" showInputMessage="1" showErrorMessage="1" prompt="五藤齊三&#10;ごとう" sqref="D567"/>
    <dataValidation allowBlank="1" showInputMessage="1" showErrorMessage="1" prompt="あきら・ふじい" sqref="D610"/>
    <dataValidation allowBlank="1" showInputMessage="1" showErrorMessage="1" prompt="ワン・ショウカン&#10;王綬琯" sqref="D606 D676 D389"/>
    <dataValidation allowBlank="1" showInputMessage="1" showErrorMessage="1" prompt="キメラ" sqref="D590"/>
    <dataValidation allowBlank="1" showInputMessage="1" showErrorMessage="1" prompt="ジュヴィジア" sqref="D584"/>
    <dataValidation allowBlank="1" showInputMessage="1" showErrorMessage="1" prompt="ヴラティスラヴィア" sqref="D574"/>
    <dataValidation allowBlank="1" showInputMessage="1" showErrorMessage="1" prompt="バリンジャー" sqref="D571"/>
    <dataValidation allowBlank="1" showInputMessage="1" showErrorMessage="1" prompt="しもやま" sqref="D829"/>
    <dataValidation allowBlank="1" showInputMessage="1" showErrorMessage="1" prompt="貴州&#10;クィツォウ" sqref="D825"/>
    <dataValidation allowBlank="1" showInputMessage="1" showErrorMessage="1" prompt="ローヴァ&#10;ロバ" sqref="D842 D51"/>
    <dataValidation allowBlank="1" showInputMessage="1" showErrorMessage="1" prompt="リュミエール" sqref="D830"/>
    <dataValidation allowBlank="1" showInputMessage="1" showErrorMessage="1" prompt="ヴァルサヴィア" sqref="D831"/>
    <dataValidation allowBlank="1" showInputMessage="1" showErrorMessage="1" prompt="ベリヴェッツ" sqref="D840"/>
    <dataValidation allowBlank="1" showInputMessage="1" showErrorMessage="1" prompt="きそ" sqref="D839"/>
    <dataValidation allowBlank="1" showInputMessage="1" showErrorMessage="1" prompt="カリクロー" sqref="D819 D200"/>
    <dataValidation allowBlank="1" showInputMessage="1" showErrorMessage="1" prompt="ロヴマ" sqref="D821"/>
    <dataValidation allowBlank="1" showInputMessage="1" showErrorMessage="1" prompt="メネラオス" sqref="D542"/>
    <dataValidation allowBlank="1" showInputMessage="1" showErrorMessage="1" prompt="区鑑泉&#10;オウ・チャンチュアン&#10;區鑑泉" sqref="D540"/>
    <dataValidation allowBlank="1" showInputMessage="1" showErrorMessage="1" prompt="ロヴァニエミ" sqref="D539"/>
    <dataValidation allowBlank="1" showInputMessage="1" showErrorMessage="1" prompt="プロセルピナ" sqref="D537"/>
    <dataValidation allowBlank="1" showInputMessage="1" showErrorMessage="1" prompt="暫定整約図" sqref="B490"/>
    <dataValidation allowBlank="1" showInputMessage="1" showErrorMessage="1" prompt="ふじ" sqref="D490"/>
    <dataValidation allowBlank="1" showInputMessage="1" showErrorMessage="1" prompt="アクイタニア" sqref="D493 D97"/>
    <dataValidation allowBlank="1" showInputMessage="1" showErrorMessage="1" prompt="女媧&#10;ジョカ" sqref="D492"/>
    <dataValidation allowBlank="1" showInputMessage="1" showErrorMessage="1" prompt="シーゲナ" sqref="D504"/>
    <dataValidation allowBlank="1" showInputMessage="1" showErrorMessage="1" prompt="メリティマ&#10;マリティーマ" sqref="D497"/>
    <dataValidation allowBlank="1" showInputMessage="1" showErrorMessage="1" prompt="バルナ" sqref="D499 D427"/>
    <dataValidation allowBlank="1" showInputMessage="1" showErrorMessage="1" prompt="レフィルティム" sqref="D500"/>
    <dataValidation allowBlank="1" showInputMessage="1" showErrorMessage="1" prompt="ペラーガ" sqref="D506"/>
    <dataValidation allowBlank="1" showInputMessage="1" showErrorMessage="1" prompt="リュドミラ" sqref="D510"/>
    <dataValidation allowBlank="1" showInputMessage="1" showErrorMessage="1" prompt="瑞穂" sqref="D511"/>
    <dataValidation allowBlank="1" showInputMessage="1" showErrorMessage="1" prompt="パヴロヴィア" sqref="D514"/>
    <dataValidation allowBlank="1" showInputMessage="1" showErrorMessage="1" prompt="ケメロヴォ" sqref="D517 D262"/>
    <dataValidation allowBlank="1" showInputMessage="1" showErrorMessage="1" prompt="ヴァナディース" sqref="D521"/>
    <dataValidation allowBlank="1" showInputMessage="1" showErrorMessage="1" prompt="フィリッピナ&#10;フィリピーナ" sqref="D522"/>
    <dataValidation allowBlank="1" showInputMessage="1" showErrorMessage="1" prompt="サラバイ" sqref="D491"/>
    <dataValidation allowBlank="1" showInputMessage="1" showErrorMessage="1" prompt="チタニア&#10;ティタニア" sqref="D526"/>
    <dataValidation allowBlank="1" showInputMessage="1" showErrorMessage="1" prompt="いだ・みよし" sqref="D531"/>
    <dataValidation allowBlank="1" showInputMessage="1" showErrorMessage="1" prompt="みやもと・ようこ" sqref="D724"/>
    <dataValidation allowBlank="1" showInputMessage="1" showErrorMessage="1" prompt="フェディンスキー" sqref="D532"/>
    <dataValidation allowBlank="1" showInputMessage="1" showErrorMessage="1" prompt="アニカ" sqref="D568 D442"/>
    <dataValidation allowBlank="1" showInputMessage="1" showErrorMessage="1" prompt="ソルガ" sqref="D603"/>
    <dataValidation allowBlank="1" showInputMessage="1" showErrorMessage="1" prompt="オカヴァンゴ" sqref="D477"/>
    <dataValidation allowBlank="1" showInputMessage="1" showErrorMessage="1" prompt="とね&#10;" sqref="D474"/>
    <dataValidation allowBlank="1" showInputMessage="1" showErrorMessage="1" prompt="クロエ" sqref="D471"/>
    <dataValidation allowBlank="1" showInputMessage="1" showErrorMessage="1" prompt="ドゥードゥー&#10;" sqref="D472 D349"/>
    <dataValidation allowBlank="1" showInputMessage="1" showErrorMessage="1" prompt="デロレス" sqref="D463"/>
    <dataValidation allowBlank="1" showInputMessage="1" showErrorMessage="1" prompt="クラントー" sqref="D461"/>
    <dataValidation allowBlank="1" showInputMessage="1" showErrorMessage="1" prompt="マリアンナ" sqref="D460"/>
    <dataValidation allowBlank="1" showInputMessage="1" showErrorMessage="1" prompt="ミレアム" sqref="D459"/>
    <dataValidation allowBlank="1" showInputMessage="1" showErrorMessage="1" prompt="プルートー" sqref="D456 D371 D373"/>
    <dataValidation allowBlank="1" showInputMessage="1" showErrorMessage="1" promptTitle="リンク" prompt=" オーストラリア/  &#10; ニュージーランド&#10;  (RASNZ)" sqref="B456"/>
    <dataValidation allowBlank="1" showInputMessage="1" showErrorMessage="1" prompt="テウケロス" sqref="D454"/>
    <dataValidation allowBlank="1" showInputMessage="1" showErrorMessage="1" prompt="ショロホフ" sqref="D452"/>
    <dataValidation allowBlank="1" showInputMessage="1" showErrorMessage="1" prompt="インヘ&#10;インゲ" sqref="D451"/>
    <dataValidation allowBlank="1" showInputMessage="1" showErrorMessage="1" prompt="ヴォルガ" sqref="D448"/>
    <dataValidation allowBlank="1" showInputMessage="1" showErrorMessage="1" prompt="アルシノエ" sqref="D445"/>
    <dataValidation allowBlank="1" showInputMessage="1" showErrorMessage="1" prompt="伍宜孫" sqref="D431"/>
    <dataValidation allowBlank="1" showInputMessage="1" showErrorMessage="1" prompt="ロモノーソワ" sqref="D818"/>
    <dataValidation allowBlank="1" showInputMessage="1" showErrorMessage="1" prompt="レジア" sqref="D774"/>
    <dataValidation allowBlank="1" showInputMessage="1" showErrorMessage="1" prompt="トゥニカ" sqref="D749 D316"/>
    <dataValidation allowBlank="1" showInputMessage="1" showErrorMessage="1" prompt="モンターグ" sqref="D558"/>
    <dataValidation allowBlank="1" showInputMessage="1" showErrorMessage="1" prompt="シャレン" sqref="D523 D245"/>
    <dataValidation allowBlank="1" showInputMessage="1" showErrorMessage="1" prompt="タミルティ" sqref="D665 D259"/>
    <dataValidation allowBlank="1" showInputMessage="1" showErrorMessage="1" prompt="オーバーコッヘン&#10;オーベルコーヘン" sqref="D416"/>
    <dataValidation allowBlank="1" showInputMessage="1" showErrorMessage="1" prompt="マグダレナ" sqref="D408 D333"/>
    <dataValidation allowBlank="1" showInputMessage="1" showErrorMessage="1" prompt="ラントグラーフ" sqref="D403 D409"/>
    <dataValidation allowBlank="1" showInputMessage="1" showErrorMessage="1" prompt="ランドグラーフ" sqref="D392"/>
    <dataValidation allowBlank="1" showInputMessage="1" showErrorMessage="1" prompt="トゥーリバ&#10;トゥリパ" sqref="D391"/>
    <dataValidation allowBlank="1" showInputMessage="1" showErrorMessage="1" prompt="ヒルデガルト" sqref="D390"/>
    <dataValidation allowBlank="1" showInputMessage="1" showErrorMessage="1" prompt="ベローナ" sqref="D385"/>
    <dataValidation allowBlank="1" showInputMessage="1" showErrorMessage="1" prompt="ツィオルコーフスカヤ" sqref="D383"/>
    <dataValidation allowBlank="1" showInputMessage="1" showErrorMessage="1" prompt="ヌメロヴィア" sqref="D381"/>
    <dataValidation allowBlank="1" showInputMessage="1" showErrorMessage="1" prompt="マルシャーク" sqref="D376"/>
    <dataValidation allowBlank="1" showInputMessage="1" showErrorMessage="1" prompt="ルスタヴェリア" sqref="D372"/>
    <dataValidation allowBlank="1" showInputMessage="1" showErrorMessage="1" prompt="マリア" sqref="D365:D366"/>
    <dataValidation allowBlank="1" showInputMessage="1" showErrorMessage="1" prompt="ノラガリ" sqref="D339"/>
    <dataValidation allowBlank="1" showInputMessage="1" showErrorMessage="1" prompt="ノヴォブラーネツ&#10;ナバブラーニェッツ&#10;ノボブラネッツ" sqref="D337"/>
    <dataValidation allowBlank="1" showInputMessage="1" showErrorMessage="1" prompt="エウリノメ" sqref="D361 D199"/>
    <dataValidation allowBlank="1" showInputMessage="1" showErrorMessage="1" prompt="ガニュメート&#10;ガニュメド" sqref="D360"/>
    <dataValidation allowBlank="1" showInputMessage="1" showErrorMessage="1" prompt="エウリュディケ" sqref="D356"/>
    <dataValidation allowBlank="1" showInputMessage="1" showErrorMessage="1" prompt="イスコ" sqref="D355 D190"/>
    <dataValidation allowBlank="1" showInputMessage="1" showErrorMessage="1" prompt="キサンティッペ&#10;クサンティペ" sqref="D353"/>
    <dataValidation allowBlank="1" showInputMessage="1" showErrorMessage="1" prompt="ディピロス" sqref="D354"/>
    <dataValidation allowBlank="1" showInputMessage="1" showErrorMessage="1" prompt="セリヌール" sqref="D352"/>
    <dataValidation allowBlank="1" showInputMessage="1" showErrorMessage="1" prompt="ハーイェク" sqref="D347"/>
    <dataValidation allowBlank="1" showInputMessage="1" showErrorMessage="1" prompt="ジオメトリア" sqref="D344"/>
    <dataValidation allowBlank="1" showInputMessage="1" showErrorMessage="1" prompt="ナマクア" sqref="D388"/>
    <dataValidation allowBlank="1" showInputMessage="1" showErrorMessage="1" prompt="フェリキア" sqref="D509"/>
    <dataValidation allowBlank="1" showInputMessage="1" showErrorMessage="1" prompt="ベルンゲン" sqref="D320"/>
    <dataValidation allowBlank="1" showInputMessage="1" showErrorMessage="1" prompt="リュシエンヌ&#10;ルシエンヌ" sqref="D319"/>
    <dataValidation allowBlank="1" showInputMessage="1" showErrorMessage="1" prompt="ショロンタ" sqref="D311 D306"/>
    <dataValidation allowBlank="1" showInputMessage="1" showErrorMessage="1" prompt="むかい・ただし" sqref="D310"/>
    <dataValidation allowBlank="1" showInputMessage="1" showErrorMessage="1" prompt="ヴィエンナ&#10;ビエナ" sqref="D309"/>
    <dataValidation allowBlank="1" showInputMessage="1" showErrorMessage="1" prompt="ストローバンティア" sqref="D307"/>
    <dataValidation allowBlank="1" showInputMessage="1" showErrorMessage="1" prompt="タタ" sqref="D297"/>
    <dataValidation allowBlank="1" showInputMessage="1" showErrorMessage="1" prompt="南京" sqref="D295"/>
    <dataValidation allowBlank="1" showInputMessage="1" showErrorMessage="1" prompt="しまんと" sqref="D296"/>
    <dataValidation allowBlank="1" showInputMessage="1" showErrorMessage="1" prompt="ルクレティア" sqref="D293"/>
    <dataValidation allowBlank="1" showInputMessage="1" showErrorMessage="1" prompt="インゲボルグ" sqref="D287"/>
    <dataValidation allowBlank="1" showInputMessage="1" showErrorMessage="1" prompt="ベイズ" sqref="D285:D286"/>
    <dataValidation allowBlank="1" showInputMessage="1" showErrorMessage="1" prompt="ヒッパルクス" sqref="D278"/>
    <dataValidation allowBlank="1" showInputMessage="1" showErrorMessage="1" prompt="ベベリキア" sqref="D247"/>
    <dataValidation allowBlank="1" showInputMessage="1" showErrorMessage="1" prompt="ギュアス" sqref="D258"/>
    <dataValidation allowBlank="1" showInputMessage="1" showErrorMessage="1" prompt="ノトブルガ" sqref="D246"/>
    <dataValidation allowBlank="1" showInputMessage="1" showErrorMessage="1" prompt="荒井郁之助　&#10;あらい" sqref="D241"/>
    <dataValidation allowBlank="1" showInputMessage="1" showErrorMessage="1" prompt="富岡啓行&#10;富岡&#10;とみおか" sqref="D264"/>
    <dataValidation allowBlank="1" showInputMessage="1" showErrorMessage="1" prompt="マーゴット" sqref="D661"/>
    <dataValidation allowBlank="1" showInputMessage="1" showErrorMessage="1" prompt="ナタリー" sqref="D533"/>
    <dataValidation allowBlank="1" showInputMessage="1" showErrorMessage="1" prompt="フリッガ" sqref="D754"/>
    <dataValidation allowBlank="1" showInputMessage="1" showErrorMessage="1" prompt="ヘズバーグ" sqref="D826"/>
    <dataValidation allowBlank="1" showInputMessage="1" showErrorMessage="1" prompt="ヴァチカーナ" sqref="D229"/>
    <dataValidation allowBlank="1" showInputMessage="1" showErrorMessage="1" prompt="哲也&#10;てつや&#10;藤井哲也" sqref="D228"/>
    <dataValidation allowBlank="1" showInputMessage="1" showErrorMessage="1" prompt="セキ&#10;せき&#10;関勉" sqref="D222"/>
    <dataValidation allowBlank="1" showInputMessage="1" showErrorMessage="1" prompt="P8M01" sqref="C217"/>
    <dataValidation allowBlank="1" showInputMessage="1" showErrorMessage="1" prompt="海王星の&#10; 第1衛星" sqref="D217"/>
    <dataValidation allowBlank="1" showInputMessage="1" showErrorMessage="1" prompt="ペイトー" sqref="D216"/>
    <dataValidation allowBlank="1" showInputMessage="1" showErrorMessage="1" prompt="イェウパトーリヤ" sqref="D215"/>
    <dataValidation allowBlank="1" showInputMessage="1" showErrorMessage="1" prompt="マレーネ" sqref="D193"/>
    <dataValidation allowBlank="1" showInputMessage="1" showErrorMessage="1" prompt="デュフォー" sqref="D191 D90"/>
    <dataValidation allowBlank="1" showInputMessage="1" showErrorMessage="1" prompt="薮保男&#10;やぶ" sqref="D178"/>
    <dataValidation allowBlank="1" showInputMessage="1" showErrorMessage="1" prompt="ディド" sqref="D172"/>
    <dataValidation allowBlank="1" showInputMessage="1" showErrorMessage="1" prompt="東京&#10;とうきょう" sqref="D170"/>
    <dataValidation allowBlank="1" showInputMessage="1" showErrorMessage="1" prompt="耐爾思" sqref="D168"/>
    <dataValidation allowBlank="1" showInputMessage="1" showErrorMessage="1" prompt="ヴァルサヴィア&#10;バルサピア" sqref="D185"/>
    <dataValidation allowBlank="1" showInputMessage="1" showErrorMessage="1" prompt="カズユキ&#10;かずゆき" sqref="D158"/>
    <dataValidation allowBlank="1" showInputMessage="1" showErrorMessage="1" prompt="湖北" sqref="D154"/>
    <dataValidation allowBlank="1" showInputMessage="1" showErrorMessage="1" prompt="アズマヤサン&#10;あずまやさん" sqref="D153"/>
    <dataValidation allowBlank="1" showInputMessage="1" showErrorMessage="1" prompt="ライコーヴァ&#10;ルイフロワ" sqref="D128"/>
    <dataValidation allowBlank="1" showInputMessage="1" showErrorMessage="1" prompt="星の家&#10;ほしのいえ" sqref="D121"/>
    <dataValidation allowBlank="1" showInputMessage="1" showErrorMessage="1" prompt="カルヴィニア" sqref="D106:D107"/>
    <dataValidation allowBlank="1" showInputMessage="1" showErrorMessage="1" prompt="河南" sqref="D99"/>
    <dataValidation allowBlank="1" showInputMessage="1" showErrorMessage="1" prompt="エドゥアルダ" sqref="D85"/>
    <dataValidation allowBlank="1" showInputMessage="1" showErrorMessage="1" prompt="シズビー&#10;ティズビー" sqref="D83"/>
    <dataValidation allowBlank="1" showInputMessage="1" showErrorMessage="1" prompt="クリュセイス&#10;クリセース&#10;クリセイス&#10;&#10;" sqref="D81"/>
    <dataValidation allowBlank="1" showInputMessage="1" showErrorMessage="1" prompt="ステファニア" sqref="D78"/>
    <dataValidation allowBlank="1" showInputMessage="1" showErrorMessage="1" prompt="マリオーラ" sqref="D143"/>
    <dataValidation allowBlank="1" showInputMessage="1" showErrorMessage="1" prompt="スティーブン・スミス" sqref="D146"/>
    <dataValidation allowBlank="1" showInputMessage="1" showErrorMessage="1" prompt="チュガイナフ" sqref="D57"/>
    <dataValidation allowBlank="1" showInputMessage="1" showErrorMessage="1" prompt="テツジ・ヤマダ&#10;てつじ・やまだ" sqref="D56"/>
    <dataValidation allowBlank="1" showInputMessage="1" showErrorMessage="1" prompt="クールチェンカ" sqref="D53"/>
    <dataValidation allowBlank="1" showInputMessage="1" showErrorMessage="1" prompt="マルヴァ" sqref="D50"/>
    <dataValidation allowBlank="1" showInputMessage="1" showErrorMessage="1" prompt="ボーローク" sqref="D48"/>
    <dataValidation allowBlank="1" showInputMessage="1" showErrorMessage="1" prompt="ジョムス" sqref="D47"/>
    <dataValidation allowBlank="1" showInputMessage="1" showErrorMessage="1" prompt="ヴェンデリーネ" sqref="D37"/>
    <dataValidation allowBlank="1" showInputMessage="1" showErrorMessage="1" prompt="シノーペ" sqref="D33"/>
    <dataValidation allowBlank="1" showInputMessage="1" showErrorMessage="1" prompt="フライステッター" sqref="D8"/>
    <dataValidation allowBlank="1" showInputMessage="1" showErrorMessage="1" prompt="キュイヤンドル" sqref="D16"/>
    <dataValidation allowBlank="1" showInputMessage="1" showErrorMessage="1" prompt="オリヴィア" sqref="D29"/>
    <dataValidation allowBlank="1" showInputMessage="1" showErrorMessage="1" prompt="ウルリケ" sqref="D25"/>
    <dataValidation allowBlank="1" showInputMessage="1" showErrorMessage="1" prompt="ブランビラ&#10;ブランビーラ" sqref="D23"/>
    <dataValidation allowBlank="1" showInputMessage="1" showErrorMessage="1" prompt="ポズナニア" sqref="D211"/>
  </dataValidations>
  <hyperlinks>
    <hyperlink ref="B579" r:id="rId1" display="http://www.euraster.net/results/2010/index.html"/>
    <hyperlink ref="B816" r:id="rId2" display="http://www.euraster.net/results/2004/index.html"/>
    <hyperlink ref="B817" r:id="rId3" display="http://www.euraster.net/results/2004/index.html"/>
    <hyperlink ref="B843" r:id="rId4" display="http://www.euraster.net/results/2004/index.html"/>
    <hyperlink ref="B491" r:id="rId5" display="http://www.euraster.net/results/2011/index.html"/>
    <hyperlink ref="B518" r:id="rId6" display="http://www.euraster.net/results/2011/20110811-Ennomos-crd.gif"/>
    <hyperlink ref="B531" r:id="rId7" display="http://sendaiuchukan.jp/data/occult/111104idamiyoshi-red.gif"/>
    <hyperlink ref="B490" r:id="rId8" display="http://uchukan.satsumasendai.jp/data/occult/1101fuji-red.gif"/>
    <hyperlink ref="B497" r:id="rId9" display="http://uchukan.satsumasendai.jp/data/occult/1102marit-red.gif"/>
    <hyperlink ref="B427" r:id="rId10" display="http://sendaiuchukan.jp/event/news/2012-2.html"/>
    <hyperlink ref="B456" r:id="rId11" display="http://occsec.wellington.net.nz/planet/2012/results/20120629_134340_Pluto_Rep.htm"/>
    <hyperlink ref="B227" r:id="rId12" display="http://www.euraster.net/results/2015/20151216-Euterpe_crd.gif"/>
    <hyperlink ref="B83" r:id="rId13" display="http://www.euraster.net/results/2016/20160113-thisbe_crd+damit.gif"/>
  </hyperlinks>
  <printOptions/>
  <pageMargins left="0.5905511811023623" right="0.3937007874015748" top="0.5905511811023623" bottom="0.3937007874015748" header="0.31496062992125984" footer="0.31496062992125984"/>
  <pageSetup fitToHeight="8" horizontalDpi="300" verticalDpi="300" orientation="portrait" paperSize="9" scale="73" r:id="rId14"/>
  <rowBreaks count="15" manualBreakCount="15">
    <brk id="121" min="1" max="6" man="1"/>
    <brk id="160" min="1" max="6" man="1"/>
    <brk id="211" min="1" max="6" man="1"/>
    <brk id="235" min="1" max="6" man="1"/>
    <brk id="326" min="1" max="6" man="1"/>
    <brk id="420" min="1" max="6" man="1"/>
    <brk id="484" min="1" max="6" man="1"/>
    <brk id="518" min="1" max="6" man="1"/>
    <brk id="547" min="1" max="6" man="1"/>
    <brk id="595" min="1" max="6" man="1"/>
    <brk id="639" min="1" max="6" man="1"/>
    <brk id="685" min="1" max="6" man="1"/>
    <brk id="730" min="1" max="6" man="1"/>
    <brk id="765" min="1" max="6" man="1"/>
    <brk id="804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24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3.00390625" style="1" customWidth="1"/>
    <col min="2" max="2" width="22.421875" style="1" customWidth="1"/>
    <col min="3" max="3" width="10.421875" style="1" customWidth="1"/>
    <col min="4" max="4" width="20.00390625" style="1" customWidth="1"/>
    <col min="5" max="5" width="56.28125" style="1" customWidth="1"/>
    <col min="6" max="6" width="8.7109375" style="1" customWidth="1"/>
    <col min="7" max="7" width="8.7109375" style="41" customWidth="1"/>
    <col min="8" max="16384" width="9.00390625" style="1" customWidth="1"/>
  </cols>
  <sheetData>
    <row r="1" spans="3:8" ht="33" customHeight="1">
      <c r="C1" s="447" t="s">
        <v>896</v>
      </c>
      <c r="D1" s="448"/>
      <c r="E1" s="449"/>
      <c r="F1" s="42"/>
      <c r="G1" s="43"/>
      <c r="H1" s="44"/>
    </row>
    <row r="2" spans="2:7" s="45" customFormat="1" ht="15.75" customHeight="1">
      <c r="B2" s="46"/>
      <c r="C2" s="8"/>
      <c r="D2" s="46"/>
      <c r="E2" s="48"/>
      <c r="F2" s="46"/>
      <c r="G2" s="10"/>
    </row>
    <row r="3" spans="2:7" s="45" customFormat="1" ht="30" customHeight="1" thickBot="1">
      <c r="B3" s="11" t="s">
        <v>309</v>
      </c>
      <c r="C3" s="381">
        <v>41496</v>
      </c>
      <c r="D3" s="381"/>
      <c r="E3" s="12"/>
      <c r="F3" s="382" t="s">
        <v>310</v>
      </c>
      <c r="G3" s="383"/>
    </row>
    <row r="4" spans="2:7" ht="22.5" customHeight="1">
      <c r="B4" s="384" t="s">
        <v>359</v>
      </c>
      <c r="C4" s="386" t="s">
        <v>360</v>
      </c>
      <c r="D4" s="387"/>
      <c r="E4" s="416" t="s">
        <v>361</v>
      </c>
      <c r="F4" s="418" t="s">
        <v>362</v>
      </c>
      <c r="G4" s="392" t="s">
        <v>363</v>
      </c>
    </row>
    <row r="5" spans="2:7" ht="22.5" customHeight="1" thickBot="1">
      <c r="B5" s="385"/>
      <c r="C5" s="13" t="s">
        <v>364</v>
      </c>
      <c r="D5" s="13" t="s">
        <v>365</v>
      </c>
      <c r="E5" s="417"/>
      <c r="F5" s="391"/>
      <c r="G5" s="393"/>
    </row>
    <row r="6" spans="2:7" ht="66" customHeight="1" thickBot="1">
      <c r="B6" s="14">
        <v>40798</v>
      </c>
      <c r="C6" s="20">
        <v>654</v>
      </c>
      <c r="D6" s="60" t="s">
        <v>814</v>
      </c>
      <c r="E6" s="17" t="s">
        <v>801</v>
      </c>
      <c r="F6" s="25">
        <v>3</v>
      </c>
      <c r="G6" s="23">
        <v>3</v>
      </c>
    </row>
    <row r="7" spans="2:7" ht="37.5" customHeight="1" thickBot="1">
      <c r="B7" s="61" t="s">
        <v>802</v>
      </c>
      <c r="C7" s="374">
        <f>COUNTA(D6:D6)</f>
        <v>1</v>
      </c>
      <c r="D7" s="375"/>
      <c r="E7" s="376">
        <f>SUM(F6:F6)</f>
        <v>3</v>
      </c>
      <c r="F7" s="420"/>
      <c r="G7" s="40">
        <f>SUM(G6:G6)</f>
        <v>3</v>
      </c>
    </row>
    <row r="9" ht="37.5" customHeight="1"/>
    <row r="10" spans="3:8" ht="33" customHeight="1">
      <c r="C10" s="450" t="s">
        <v>803</v>
      </c>
      <c r="D10" s="451"/>
      <c r="E10" s="452"/>
      <c r="F10" s="42"/>
      <c r="G10" s="43"/>
      <c r="H10" s="44"/>
    </row>
    <row r="11" spans="2:7" s="45" customFormat="1" ht="15.75" customHeight="1">
      <c r="B11" s="46"/>
      <c r="C11" s="8"/>
      <c r="D11" s="46"/>
      <c r="E11" s="9" t="s">
        <v>804</v>
      </c>
      <c r="F11" s="46"/>
      <c r="G11" s="10"/>
    </row>
    <row r="12" spans="2:7" s="45" customFormat="1" ht="30" customHeight="1" thickBot="1">
      <c r="B12" s="11" t="s">
        <v>309</v>
      </c>
      <c r="C12" s="381">
        <v>41658</v>
      </c>
      <c r="D12" s="381"/>
      <c r="E12" s="12"/>
      <c r="F12" s="382" t="s">
        <v>310</v>
      </c>
      <c r="G12" s="383"/>
    </row>
    <row r="13" spans="2:7" ht="22.5" customHeight="1">
      <c r="B13" s="384" t="s">
        <v>359</v>
      </c>
      <c r="C13" s="386" t="s">
        <v>360</v>
      </c>
      <c r="D13" s="387"/>
      <c r="E13" s="416" t="s">
        <v>361</v>
      </c>
      <c r="F13" s="418" t="s">
        <v>362</v>
      </c>
      <c r="G13" s="392" t="s">
        <v>363</v>
      </c>
    </row>
    <row r="14" spans="2:7" ht="22.5" customHeight="1" thickBot="1">
      <c r="B14" s="385"/>
      <c r="C14" s="13" t="s">
        <v>364</v>
      </c>
      <c r="D14" s="13" t="s">
        <v>365</v>
      </c>
      <c r="E14" s="417"/>
      <c r="F14" s="391"/>
      <c r="G14" s="393"/>
    </row>
    <row r="15" spans="2:7" ht="82.5" customHeight="1">
      <c r="B15" s="94">
        <v>41640</v>
      </c>
      <c r="C15" s="20">
        <v>51</v>
      </c>
      <c r="D15" s="32" t="s">
        <v>1220</v>
      </c>
      <c r="E15" s="17" t="s">
        <v>1221</v>
      </c>
      <c r="F15" s="87">
        <v>6</v>
      </c>
      <c r="G15" s="23">
        <v>6</v>
      </c>
    </row>
    <row r="16" spans="2:7" ht="66" customHeight="1">
      <c r="B16" s="94">
        <v>41347</v>
      </c>
      <c r="C16" s="20">
        <v>269</v>
      </c>
      <c r="D16" s="32" t="s">
        <v>1095</v>
      </c>
      <c r="E16" s="17" t="s">
        <v>1222</v>
      </c>
      <c r="F16" s="87">
        <v>4</v>
      </c>
      <c r="G16" s="23">
        <v>4</v>
      </c>
    </row>
    <row r="17" spans="2:7" ht="33" customHeight="1">
      <c r="B17" s="14">
        <v>40599</v>
      </c>
      <c r="C17" s="15">
        <v>634</v>
      </c>
      <c r="D17" s="100" t="s">
        <v>815</v>
      </c>
      <c r="E17" s="101" t="s">
        <v>921</v>
      </c>
      <c r="F17" s="25">
        <v>1</v>
      </c>
      <c r="G17" s="23">
        <v>1</v>
      </c>
    </row>
    <row r="18" spans="2:7" ht="66" customHeight="1">
      <c r="B18" s="14">
        <v>40557</v>
      </c>
      <c r="C18" s="20">
        <v>619</v>
      </c>
      <c r="D18" s="28" t="s">
        <v>816</v>
      </c>
      <c r="E18" s="17" t="s">
        <v>805</v>
      </c>
      <c r="F18" s="25">
        <v>2</v>
      </c>
      <c r="G18" s="23">
        <v>2</v>
      </c>
    </row>
    <row r="19" spans="2:7" ht="33" customHeight="1">
      <c r="B19" s="14">
        <v>40335</v>
      </c>
      <c r="C19" s="20">
        <v>1</v>
      </c>
      <c r="D19" s="37" t="s">
        <v>817</v>
      </c>
      <c r="E19" s="17" t="s">
        <v>806</v>
      </c>
      <c r="F19" s="25">
        <v>1</v>
      </c>
      <c r="G19" s="23">
        <v>1</v>
      </c>
    </row>
    <row r="20" spans="2:7" ht="33" customHeight="1">
      <c r="B20" s="14">
        <v>39702</v>
      </c>
      <c r="C20" s="20">
        <v>306</v>
      </c>
      <c r="D20" s="33" t="s">
        <v>818</v>
      </c>
      <c r="E20" s="31" t="s">
        <v>807</v>
      </c>
      <c r="F20" s="22">
        <v>1</v>
      </c>
      <c r="G20" s="23">
        <v>1</v>
      </c>
    </row>
    <row r="21" spans="2:7" ht="33" customHeight="1">
      <c r="B21" s="14">
        <v>39482</v>
      </c>
      <c r="C21" s="20">
        <v>5192</v>
      </c>
      <c r="D21" s="33" t="s">
        <v>808</v>
      </c>
      <c r="E21" s="34" t="s">
        <v>809</v>
      </c>
      <c r="F21" s="22">
        <v>1</v>
      </c>
      <c r="G21" s="23">
        <v>1</v>
      </c>
    </row>
    <row r="22" spans="2:7" ht="33" customHeight="1">
      <c r="B22" s="14">
        <v>39434</v>
      </c>
      <c r="C22" s="20">
        <v>413</v>
      </c>
      <c r="D22" s="38" t="s">
        <v>810</v>
      </c>
      <c r="E22" s="17" t="s">
        <v>811</v>
      </c>
      <c r="F22" s="25">
        <v>1</v>
      </c>
      <c r="G22" s="23">
        <v>1</v>
      </c>
    </row>
    <row r="23" spans="2:7" ht="33" customHeight="1" thickBot="1">
      <c r="B23" s="14">
        <v>39420</v>
      </c>
      <c r="C23" s="20">
        <v>8</v>
      </c>
      <c r="D23" s="33" t="s">
        <v>812</v>
      </c>
      <c r="E23" s="34" t="s">
        <v>813</v>
      </c>
      <c r="F23" s="26">
        <v>1</v>
      </c>
      <c r="G23" s="23">
        <v>1</v>
      </c>
    </row>
    <row r="24" spans="2:7" ht="37.5" customHeight="1" thickBot="1">
      <c r="B24" s="61" t="s">
        <v>802</v>
      </c>
      <c r="C24" s="374">
        <f>COUNTA(D15:D23)</f>
        <v>9</v>
      </c>
      <c r="D24" s="375"/>
      <c r="E24" s="376">
        <f>SUM(F15:F23)</f>
        <v>18</v>
      </c>
      <c r="F24" s="420"/>
      <c r="G24" s="40">
        <f>SUM(G15:G23)</f>
        <v>18</v>
      </c>
    </row>
  </sheetData>
  <sheetProtection/>
  <mergeCells count="20">
    <mergeCell ref="C1:E1"/>
    <mergeCell ref="C3:D3"/>
    <mergeCell ref="F3:G3"/>
    <mergeCell ref="B4:B5"/>
    <mergeCell ref="C4:D4"/>
    <mergeCell ref="C24:D24"/>
    <mergeCell ref="E24:F24"/>
    <mergeCell ref="C7:D7"/>
    <mergeCell ref="E7:F7"/>
    <mergeCell ref="C10:E10"/>
    <mergeCell ref="E4:E5"/>
    <mergeCell ref="F4:F5"/>
    <mergeCell ref="G4:G5"/>
    <mergeCell ref="B13:B14"/>
    <mergeCell ref="C13:D13"/>
    <mergeCell ref="E13:E14"/>
    <mergeCell ref="F13:F14"/>
    <mergeCell ref="G13:G14"/>
    <mergeCell ref="C12:D12"/>
    <mergeCell ref="F12:G12"/>
  </mergeCells>
  <dataValidations count="1">
    <dataValidation allowBlank="1" showInputMessage="1" showErrorMessage="1" prompt="矢吹浩&#10;やぶき" sqref="D21"/>
  </dataValidations>
  <printOptions/>
  <pageMargins left="0.5905511811023623" right="0.3937007874015748" top="0.5905511811023623" bottom="0.3937007874015748" header="0.31496062992125984" footer="0.31496062992125984"/>
  <pageSetup fitToHeight="1" fitToWidth="1"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24998000264167786"/>
    <pageSetUpPr fitToPage="1"/>
  </sheetPr>
  <dimension ref="B1:I17"/>
  <sheetViews>
    <sheetView zoomScalePageLayoutView="0" workbookViewId="0" topLeftCell="A1">
      <selection activeCell="C4" sqref="C4:D4"/>
    </sheetView>
  </sheetViews>
  <sheetFormatPr defaultColWidth="9.140625" defaultRowHeight="15"/>
  <cols>
    <col min="1" max="1" width="3.00390625" style="1" customWidth="1"/>
    <col min="2" max="2" width="18.57421875" style="1" customWidth="1"/>
    <col min="3" max="3" width="10.421875" style="1" customWidth="1"/>
    <col min="4" max="4" width="18.8515625" style="1" customWidth="1"/>
    <col min="5" max="5" width="19.421875" style="1" customWidth="1"/>
    <col min="6" max="6" width="56.28125" style="1" customWidth="1"/>
    <col min="7" max="7" width="8.7109375" style="1" customWidth="1"/>
    <col min="8" max="8" width="8.7109375" style="41" customWidth="1"/>
    <col min="9" max="16384" width="9.00390625" style="1" customWidth="1"/>
  </cols>
  <sheetData>
    <row r="1" spans="3:9" ht="33" customHeight="1">
      <c r="C1" s="454" t="s">
        <v>1503</v>
      </c>
      <c r="D1" s="455"/>
      <c r="E1" s="455"/>
      <c r="F1" s="456"/>
      <c r="G1" s="42"/>
      <c r="H1" s="43"/>
      <c r="I1" s="44"/>
    </row>
    <row r="2" ht="14.25" thickBot="1"/>
    <row r="3" spans="2:8" s="45" customFormat="1" ht="15.75" customHeight="1" thickBot="1" thickTop="1">
      <c r="B3" s="114" t="s">
        <v>1504</v>
      </c>
      <c r="C3" s="8"/>
      <c r="D3" s="46"/>
      <c r="E3" s="46"/>
      <c r="F3" s="48"/>
      <c r="G3" s="46"/>
      <c r="H3" s="10"/>
    </row>
    <row r="4" spans="2:8" s="45" customFormat="1" ht="30" customHeight="1" thickBot="1" thickTop="1">
      <c r="B4" s="11" t="s">
        <v>309</v>
      </c>
      <c r="C4" s="457">
        <v>43019</v>
      </c>
      <c r="D4" s="457"/>
      <c r="E4" s="118"/>
      <c r="F4" s="12"/>
      <c r="G4" s="382" t="s">
        <v>310</v>
      </c>
      <c r="H4" s="383"/>
    </row>
    <row r="5" spans="2:8" ht="22.5" customHeight="1">
      <c r="B5" s="384" t="s">
        <v>359</v>
      </c>
      <c r="C5" s="458" t="s">
        <v>1505</v>
      </c>
      <c r="D5" s="459"/>
      <c r="E5" s="460"/>
      <c r="F5" s="416" t="s">
        <v>361</v>
      </c>
      <c r="G5" s="418" t="s">
        <v>362</v>
      </c>
      <c r="H5" s="392" t="s">
        <v>363</v>
      </c>
    </row>
    <row r="6" spans="2:8" ht="22.5" customHeight="1" thickBot="1">
      <c r="B6" s="385"/>
      <c r="C6" s="13" t="s">
        <v>1506</v>
      </c>
      <c r="D6" s="13" t="s">
        <v>1507</v>
      </c>
      <c r="E6" s="119" t="s">
        <v>1548</v>
      </c>
      <c r="F6" s="417"/>
      <c r="G6" s="391"/>
      <c r="H6" s="393"/>
    </row>
    <row r="7" spans="2:8" ht="33" customHeight="1">
      <c r="B7" s="116">
        <v>42385</v>
      </c>
      <c r="C7" s="117" t="s">
        <v>1551</v>
      </c>
      <c r="D7" s="120" t="s">
        <v>1552</v>
      </c>
      <c r="E7" s="120" t="s">
        <v>1708</v>
      </c>
      <c r="F7" s="97" t="s">
        <v>1216</v>
      </c>
      <c r="G7" s="102">
        <v>1</v>
      </c>
      <c r="H7" s="58">
        <v>1</v>
      </c>
    </row>
    <row r="8" spans="2:8" ht="33" customHeight="1">
      <c r="B8" s="103">
        <v>42423</v>
      </c>
      <c r="C8" s="117" t="s">
        <v>1553</v>
      </c>
      <c r="D8" s="120" t="s">
        <v>1554</v>
      </c>
      <c r="E8" s="120" t="s">
        <v>1550</v>
      </c>
      <c r="F8" s="97" t="s">
        <v>1549</v>
      </c>
      <c r="G8" s="102">
        <v>3</v>
      </c>
      <c r="H8" s="58">
        <v>3</v>
      </c>
    </row>
    <row r="9" spans="2:8" ht="33" customHeight="1">
      <c r="B9" s="53">
        <v>42449</v>
      </c>
      <c r="C9" s="121" t="s">
        <v>1558</v>
      </c>
      <c r="D9" s="28" t="s">
        <v>1559</v>
      </c>
      <c r="E9" s="28" t="s">
        <v>1560</v>
      </c>
      <c r="F9" s="98" t="s">
        <v>1216</v>
      </c>
      <c r="G9" s="87">
        <v>1</v>
      </c>
      <c r="H9" s="23">
        <v>1</v>
      </c>
    </row>
    <row r="10" spans="2:8" ht="33" customHeight="1">
      <c r="B10" s="53">
        <v>42453</v>
      </c>
      <c r="C10" s="121" t="s">
        <v>1558</v>
      </c>
      <c r="D10" s="28" t="s">
        <v>1559</v>
      </c>
      <c r="E10" s="28" t="s">
        <v>1562</v>
      </c>
      <c r="F10" s="98" t="s">
        <v>1501</v>
      </c>
      <c r="G10" s="87">
        <v>2</v>
      </c>
      <c r="H10" s="23">
        <v>2</v>
      </c>
    </row>
    <row r="11" spans="2:8" ht="33" customHeight="1">
      <c r="B11" s="53">
        <v>42453</v>
      </c>
      <c r="C11" s="121" t="s">
        <v>1558</v>
      </c>
      <c r="D11" s="28" t="s">
        <v>1559</v>
      </c>
      <c r="E11" s="28" t="s">
        <v>1561</v>
      </c>
      <c r="F11" s="98" t="s">
        <v>1216</v>
      </c>
      <c r="G11" s="87">
        <v>1</v>
      </c>
      <c r="H11" s="23">
        <v>1</v>
      </c>
    </row>
    <row r="12" spans="2:8" ht="33" customHeight="1">
      <c r="B12" s="53">
        <v>42454</v>
      </c>
      <c r="C12" s="121" t="s">
        <v>1558</v>
      </c>
      <c r="D12" s="28" t="s">
        <v>1559</v>
      </c>
      <c r="E12" s="28" t="s">
        <v>1564</v>
      </c>
      <c r="F12" s="98" t="s">
        <v>1565</v>
      </c>
      <c r="G12" s="87">
        <v>1</v>
      </c>
      <c r="H12" s="23">
        <v>1</v>
      </c>
    </row>
    <row r="13" spans="2:8" ht="33" customHeight="1" thickBot="1">
      <c r="B13" s="103">
        <v>42672</v>
      </c>
      <c r="C13" s="117" t="s">
        <v>1611</v>
      </c>
      <c r="D13" s="120" t="s">
        <v>1613</v>
      </c>
      <c r="E13" s="120" t="s">
        <v>1707</v>
      </c>
      <c r="F13" s="97" t="s">
        <v>1612</v>
      </c>
      <c r="G13" s="102">
        <v>1</v>
      </c>
      <c r="H13" s="58">
        <v>1</v>
      </c>
    </row>
    <row r="14" spans="2:8" ht="66" customHeight="1">
      <c r="B14" s="128">
        <v>42778</v>
      </c>
      <c r="C14" s="129" t="s">
        <v>1705</v>
      </c>
      <c r="D14" s="130" t="s">
        <v>1709</v>
      </c>
      <c r="E14" s="131" t="s">
        <v>1706</v>
      </c>
      <c r="F14" s="111" t="s">
        <v>1216</v>
      </c>
      <c r="G14" s="132">
        <v>1</v>
      </c>
      <c r="H14" s="93">
        <v>1</v>
      </c>
    </row>
    <row r="15" spans="2:8" ht="49.5" customHeight="1">
      <c r="B15" s="53">
        <v>42881</v>
      </c>
      <c r="C15" s="121" t="s">
        <v>1738</v>
      </c>
      <c r="D15" s="126" t="s">
        <v>1736</v>
      </c>
      <c r="E15" s="28" t="s">
        <v>1737</v>
      </c>
      <c r="F15" s="98" t="s">
        <v>1216</v>
      </c>
      <c r="G15" s="87">
        <v>1</v>
      </c>
      <c r="H15" s="23">
        <v>1</v>
      </c>
    </row>
    <row r="16" spans="2:8" ht="33" customHeight="1" thickBot="1">
      <c r="B16" s="125">
        <v>42947</v>
      </c>
      <c r="C16" s="122" t="s">
        <v>1745</v>
      </c>
      <c r="D16" s="127" t="s">
        <v>1746</v>
      </c>
      <c r="E16" s="123" t="s">
        <v>1747</v>
      </c>
      <c r="F16" s="124" t="s">
        <v>1216</v>
      </c>
      <c r="G16" s="108">
        <v>1</v>
      </c>
      <c r="H16" s="109">
        <v>1</v>
      </c>
    </row>
    <row r="17" spans="2:8" ht="37.5" customHeight="1" thickBot="1">
      <c r="B17" s="61" t="s">
        <v>802</v>
      </c>
      <c r="C17" s="374">
        <f>COUNTA(D7:D16)</f>
        <v>10</v>
      </c>
      <c r="D17" s="453"/>
      <c r="E17" s="375"/>
      <c r="F17" s="376">
        <f>SUM(G7:G16)</f>
        <v>13</v>
      </c>
      <c r="G17" s="420"/>
      <c r="H17" s="40">
        <f>SUM(H7:H16)</f>
        <v>13</v>
      </c>
    </row>
  </sheetData>
  <sheetProtection/>
  <mergeCells count="10">
    <mergeCell ref="F17:G17"/>
    <mergeCell ref="C17:E17"/>
    <mergeCell ref="C1:F1"/>
    <mergeCell ref="C4:D4"/>
    <mergeCell ref="G4:H4"/>
    <mergeCell ref="B5:B6"/>
    <mergeCell ref="F5:F6"/>
    <mergeCell ref="G5:G6"/>
    <mergeCell ref="H5:H6"/>
    <mergeCell ref="C5:E5"/>
  </mergeCells>
  <dataValidations count="2">
    <dataValidation allowBlank="1" showInputMessage="1" showErrorMessage="1" prompt="本田・ムルコス・パジュサコバ" sqref="D14"/>
    <dataValidation allowBlank="1" showInputMessage="1" showErrorMessage="1" prompt="タットル・ジャコビニ・クレサック" sqref="D15"/>
  </dataValidations>
  <printOptions/>
  <pageMargins left="0.3937007874015748" right="0.3937007874015748" top="0.5905511811023623" bottom="0.3937007874015748" header="0.31496062992125984" footer="0.31496062992125984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Watanabe Astronomical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日本で観測された小惑星による恒星食一覧表・日本語版</dc:title>
  <dc:subject>日本で観測された小惑星による恒星食一覧表・日本語版</dc:subject>
  <dc:creator>渡部勇人(JOIN)</dc:creator>
  <cp:keywords/>
  <dc:description/>
  <cp:lastModifiedBy>Hayato Watanabe</cp:lastModifiedBy>
  <cp:lastPrinted>2017-12-23T08:31:56Z</cp:lastPrinted>
  <dcterms:created xsi:type="dcterms:W3CDTF">2011-03-11T05:05:55Z</dcterms:created>
  <dcterms:modified xsi:type="dcterms:W3CDTF">2018-03-03T01:59:39Z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